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XW\Desktop\202508专辑：数据论文\202508官网上线数据集文件\"/>
    </mc:Choice>
  </mc:AlternateContent>
  <bookViews>
    <workbookView xWindow="-120" yWindow="-120" windowWidth="29040" windowHeight="15720" activeTab="8"/>
  </bookViews>
  <sheets>
    <sheet name="说明Notice" sheetId="25" r:id="rId1"/>
    <sheet name="表1 Table 1" sheetId="1" r:id="rId2"/>
    <sheet name="表2 Table 2" sheetId="5" r:id="rId3"/>
    <sheet name="表3 Table 3" sheetId="9" r:id="rId4"/>
    <sheet name="表4 Table 4" sheetId="13" r:id="rId5"/>
    <sheet name="表5 Table 5" sheetId="16" r:id="rId6"/>
    <sheet name="表6 Table 6" sheetId="19" r:id="rId7"/>
    <sheet name="表7 Table 7" sheetId="21" r:id="rId8"/>
    <sheet name="表8 Table 8" sheetId="24" r:id="rId9"/>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6" i="16" l="1"/>
  <c r="M13" i="16"/>
  <c r="M8" i="16"/>
  <c r="M6" i="16"/>
  <c r="M31" i="13"/>
  <c r="M13" i="13"/>
  <c r="M7" i="13"/>
  <c r="M6" i="13"/>
  <c r="M5" i="13"/>
  <c r="M4" i="13"/>
  <c r="M3" i="13"/>
  <c r="M2" i="13"/>
</calcChain>
</file>

<file path=xl/comments1.xml><?xml version="1.0" encoding="utf-8"?>
<comments xmlns="http://schemas.openxmlformats.org/spreadsheetml/2006/main">
  <authors>
    <author>谢巍</author>
  </authors>
  <commentList>
    <comment ref="M2" authorId="0" shapeId="0">
      <text>
        <r>
          <rPr>
            <b/>
            <sz val="14"/>
            <color indexed="81"/>
            <rFont val="宋体"/>
            <family val="3"/>
            <charset val="134"/>
          </rPr>
          <t>谢巍:</t>
        </r>
        <r>
          <rPr>
            <sz val="14"/>
            <color indexed="81"/>
            <rFont val="宋体"/>
            <family val="3"/>
            <charset val="134"/>
          </rPr>
          <t xml:space="preserve">
增加英文对照，余表同此</t>
        </r>
      </text>
    </comment>
  </commentList>
</comments>
</file>

<file path=xl/sharedStrings.xml><?xml version="1.0" encoding="utf-8"?>
<sst xmlns="http://schemas.openxmlformats.org/spreadsheetml/2006/main" count="7621" uniqueCount="326">
  <si>
    <t>CBF</t>
    <phoneticPr fontId="2" type="noConversion"/>
  </si>
  <si>
    <t>CBFZH01ABC_01</t>
  </si>
  <si>
    <t>紫椴</t>
    <phoneticPr fontId="2" type="noConversion"/>
  </si>
  <si>
    <t>红松</t>
    <phoneticPr fontId="2" type="noConversion"/>
  </si>
  <si>
    <t>红松</t>
  </si>
  <si>
    <t>青楷槭</t>
  </si>
  <si>
    <t>紫椴</t>
  </si>
  <si>
    <t>蒙古栎</t>
  </si>
  <si>
    <t>水曲柳</t>
  </si>
  <si>
    <t>暴马丁香</t>
    <phoneticPr fontId="2" type="noConversion"/>
  </si>
  <si>
    <t>青楷槭</t>
    <phoneticPr fontId="2" type="noConversion"/>
  </si>
  <si>
    <t>蒙古栎</t>
    <phoneticPr fontId="2" type="noConversion"/>
  </si>
  <si>
    <t>水曲柳</t>
    <phoneticPr fontId="2" type="noConversion"/>
  </si>
  <si>
    <t>CBF</t>
  </si>
  <si>
    <t>髭脉槭</t>
  </si>
  <si>
    <t>紫花槭</t>
  </si>
  <si>
    <t>暴马丁香</t>
  </si>
  <si>
    <t>东北山梅花</t>
  </si>
  <si>
    <t>光萼溲疏</t>
  </si>
  <si>
    <t>毛榛</t>
  </si>
  <si>
    <t>Corylus mandshurica</t>
  </si>
  <si>
    <t>CBFZH01ABC_01</t>
    <phoneticPr fontId="2" type="noConversion"/>
  </si>
  <si>
    <t>长白忍冬</t>
  </si>
  <si>
    <t>卫矛</t>
  </si>
  <si>
    <t>长白茶藨子</t>
  </si>
  <si>
    <t>榛</t>
  </si>
  <si>
    <t>东北山梅花</t>
    <phoneticPr fontId="2" type="noConversion"/>
  </si>
  <si>
    <t>光萼溲疏</t>
    <phoneticPr fontId="2" type="noConversion"/>
  </si>
  <si>
    <t>毛榛</t>
    <phoneticPr fontId="2" type="noConversion"/>
  </si>
  <si>
    <t>长白忍冬</t>
    <phoneticPr fontId="2" type="noConversion"/>
  </si>
  <si>
    <t>卫矛</t>
    <phoneticPr fontId="2" type="noConversion"/>
  </si>
  <si>
    <t>长白茶藨子</t>
    <phoneticPr fontId="2" type="noConversion"/>
  </si>
  <si>
    <t>榛</t>
    <phoneticPr fontId="2" type="noConversion"/>
  </si>
  <si>
    <t>瘤枝卫矛</t>
    <phoneticPr fontId="2" type="noConversion"/>
  </si>
  <si>
    <t>刺五加</t>
    <phoneticPr fontId="2" type="noConversion"/>
  </si>
  <si>
    <t>黄芦木</t>
    <phoneticPr fontId="2" type="noConversion"/>
  </si>
  <si>
    <t xml:space="preserve">CBF </t>
    <phoneticPr fontId="2" type="noConversion"/>
  </si>
  <si>
    <t>Athyrium multidentatum</t>
  </si>
  <si>
    <t>舞鹤草</t>
    <phoneticPr fontId="2" type="noConversion"/>
  </si>
  <si>
    <t>白花碎米荠</t>
    <phoneticPr fontId="2" type="noConversion"/>
  </si>
  <si>
    <t>蚊子草</t>
    <phoneticPr fontId="2" type="noConversion"/>
  </si>
  <si>
    <t>山茄子</t>
    <phoneticPr fontId="2" type="noConversion"/>
  </si>
  <si>
    <t>荚果蕨</t>
    <phoneticPr fontId="2" type="noConversion"/>
  </si>
  <si>
    <t>东北羊角芹</t>
    <phoneticPr fontId="2" type="noConversion"/>
  </si>
  <si>
    <t>红花变豆菜</t>
    <phoneticPr fontId="2" type="noConversion"/>
  </si>
  <si>
    <t>荨麻叶龙头草</t>
    <phoneticPr fontId="2" type="noConversion"/>
  </si>
  <si>
    <t>山尖子</t>
    <phoneticPr fontId="2" type="noConversion"/>
  </si>
  <si>
    <t>酢浆草</t>
    <phoneticPr fontId="2" type="noConversion"/>
  </si>
  <si>
    <t>深山唐松草</t>
    <phoneticPr fontId="2" type="noConversion"/>
  </si>
  <si>
    <t>林大戟</t>
    <phoneticPr fontId="2" type="noConversion"/>
  </si>
  <si>
    <t>三脉猪殃殃</t>
    <phoneticPr fontId="2" type="noConversion"/>
  </si>
  <si>
    <t>种阜草</t>
    <phoneticPr fontId="2" type="noConversion"/>
  </si>
  <si>
    <t>紫椴、水曲柳</t>
  </si>
  <si>
    <t>蒙古栎、紫椴</t>
  </si>
  <si>
    <t>红松、紫椴</t>
  </si>
  <si>
    <t>东北山梅花、榛、长白茶镳子</t>
  </si>
  <si>
    <t>东北山梅花、长白忍冬</t>
  </si>
  <si>
    <t>榛、长白忍冬</t>
  </si>
  <si>
    <t>长白茶镳子</t>
  </si>
  <si>
    <t>白花碎米荠、山茄子、荨麻叶龙头草</t>
    <phoneticPr fontId="2" type="noConversion"/>
  </si>
  <si>
    <t>金灰藓</t>
    <phoneticPr fontId="2" type="noConversion"/>
  </si>
  <si>
    <t>粗枝藓</t>
    <phoneticPr fontId="2" type="noConversion"/>
  </si>
  <si>
    <t>牛舌藓</t>
    <phoneticPr fontId="2" type="noConversion"/>
  </si>
  <si>
    <t>鼠尾藓</t>
    <phoneticPr fontId="2" type="noConversion"/>
  </si>
  <si>
    <t>Myuroclada maximowiezii</t>
    <phoneticPr fontId="2" type="noConversion"/>
  </si>
  <si>
    <t>金灰藓</t>
  </si>
  <si>
    <t>粗枝藓</t>
  </si>
  <si>
    <t>牛舌藓</t>
  </si>
  <si>
    <t>鼠尾藓</t>
  </si>
  <si>
    <t>山葡萄</t>
    <phoneticPr fontId="2" type="noConversion"/>
  </si>
  <si>
    <t>五味子</t>
    <phoneticPr fontId="2" type="noConversion"/>
  </si>
  <si>
    <t xml:space="preserve">狗枣猕猴桃 </t>
    <phoneticPr fontId="2" type="noConversion"/>
  </si>
  <si>
    <t xml:space="preserve"> 软枣猕猴桃 </t>
    <phoneticPr fontId="2" type="noConversion"/>
  </si>
  <si>
    <t xml:space="preserve">山葡萄 </t>
    <phoneticPr fontId="2" type="noConversion"/>
  </si>
  <si>
    <t>-</t>
    <phoneticPr fontId="2" type="noConversion"/>
  </si>
  <si>
    <t>Acer barbinerve</t>
    <phoneticPr fontId="2" type="noConversion"/>
  </si>
  <si>
    <t xml:space="preserve">Acer pictum mono </t>
    <phoneticPr fontId="2" type="noConversion"/>
  </si>
  <si>
    <t>Acer pseudosieboldianum</t>
    <phoneticPr fontId="2" type="noConversion"/>
  </si>
  <si>
    <t>Acer tegmentosum</t>
    <phoneticPr fontId="2" type="noConversion"/>
  </si>
  <si>
    <t>Fraxinus mandshurica</t>
    <phoneticPr fontId="2" type="noConversion"/>
  </si>
  <si>
    <t>Pinus koraiensis</t>
    <phoneticPr fontId="2" type="noConversion"/>
  </si>
  <si>
    <t>Quercus mongolica</t>
    <phoneticPr fontId="2" type="noConversion"/>
  </si>
  <si>
    <t>Syringa reticulata amurensis</t>
    <phoneticPr fontId="2" type="noConversion"/>
  </si>
  <si>
    <t>Tilia amurensis</t>
    <phoneticPr fontId="2" type="noConversion"/>
  </si>
  <si>
    <t>Tilia mandshurica</t>
    <phoneticPr fontId="2" type="noConversion"/>
  </si>
  <si>
    <t>Berberis amurensis</t>
    <phoneticPr fontId="2" type="noConversion"/>
  </si>
  <si>
    <t>Corylus heterophylla</t>
    <phoneticPr fontId="2" type="noConversion"/>
  </si>
  <si>
    <t>Deutzia glabrata</t>
    <phoneticPr fontId="2" type="noConversion"/>
  </si>
  <si>
    <t>Eleutherococcus senticosus</t>
    <phoneticPr fontId="2" type="noConversion"/>
  </si>
  <si>
    <t>Euonymus alatus</t>
    <phoneticPr fontId="2" type="noConversion"/>
  </si>
  <si>
    <t>Lonicera ruprechtiana</t>
    <phoneticPr fontId="2" type="noConversion"/>
  </si>
  <si>
    <t>Philadelphus schrenkii</t>
    <phoneticPr fontId="2" type="noConversion"/>
  </si>
  <si>
    <t>Ribes komarovii</t>
    <phoneticPr fontId="2" type="noConversion"/>
  </si>
  <si>
    <t>Euonymus verrucosus</t>
    <phoneticPr fontId="2" type="noConversion"/>
  </si>
  <si>
    <t>Aegopodium alpestre</t>
  </si>
  <si>
    <t>多齿蹄盖蕨</t>
  </si>
  <si>
    <t>Brachybotrys paridiformi</t>
    <phoneticPr fontId="2" type="noConversion"/>
  </si>
  <si>
    <t>Cardamine leucantha</t>
    <phoneticPr fontId="2" type="noConversion"/>
  </si>
  <si>
    <t>Carex pilosa</t>
    <phoneticPr fontId="2" type="noConversion"/>
  </si>
  <si>
    <t>毛缘薹草</t>
  </si>
  <si>
    <t>丝引薹草</t>
  </si>
  <si>
    <t>Carex remotiuscula</t>
    <phoneticPr fontId="2" type="noConversion"/>
  </si>
  <si>
    <t>Euphorbia lucorum</t>
    <phoneticPr fontId="2" type="noConversion"/>
  </si>
  <si>
    <t>Filipendula digitata</t>
  </si>
  <si>
    <t>槭叶蚊子草</t>
  </si>
  <si>
    <t>Filipendula glaberrima</t>
  </si>
  <si>
    <t>Galium kamtschaticum</t>
    <phoneticPr fontId="2" type="noConversion"/>
  </si>
  <si>
    <t>Maianthemum bifolium</t>
  </si>
  <si>
    <t>Matteuccia struthiopteris</t>
    <phoneticPr fontId="2" type="noConversion"/>
  </si>
  <si>
    <t>荨麻叶龙头草</t>
  </si>
  <si>
    <t>Meehania urticifolia</t>
  </si>
  <si>
    <t>Moehringia lateriflora</t>
    <phoneticPr fontId="2" type="noConversion"/>
  </si>
  <si>
    <t>Oxalis corniculata</t>
  </si>
  <si>
    <t>Parasenecio hastatus</t>
    <phoneticPr fontId="2" type="noConversion"/>
  </si>
  <si>
    <t>Sanicula rubriflora</t>
    <phoneticPr fontId="2" type="noConversion"/>
  </si>
  <si>
    <t>Thalictrum tuberiferum</t>
  </si>
  <si>
    <t>Viola acuminata</t>
    <phoneticPr fontId="2" type="noConversion"/>
  </si>
  <si>
    <t>-</t>
    <phoneticPr fontId="2" type="noConversion"/>
  </si>
  <si>
    <t>五角槭</t>
  </si>
  <si>
    <t>红松、五角槭</t>
  </si>
  <si>
    <t>红松、五角槭、紫椴</t>
  </si>
  <si>
    <t>蒙古栎、红松、五角槭</t>
  </si>
  <si>
    <t>紫椴、五角槭</t>
  </si>
  <si>
    <t>水曲柳、五角槭</t>
  </si>
  <si>
    <t>蒙古栎、五角槭、水曲柳</t>
  </si>
  <si>
    <t>五角槭、紫椴</t>
  </si>
  <si>
    <t>蒙古栎、五角槭、紫椴</t>
  </si>
  <si>
    <t>辽椴</t>
  </si>
  <si>
    <t>白花碎米荠、毛缘薹草、山茄子、荨麻叶龙头草</t>
  </si>
  <si>
    <t>毛缘薹草、荨麻叶龙头草</t>
  </si>
  <si>
    <t>白花碎米荠、毛缘薹草、荨麻叶龙头草</t>
  </si>
  <si>
    <t>白花碎米荠、毛缘薹草、山茄子、丝引薹草、荨麻叶龙头草</t>
  </si>
  <si>
    <t>毛缘薹草、山茄子、丝引薹草、荨麻叶龙头草</t>
  </si>
  <si>
    <t>白花碎米荠、毛缘薹草、丝引薹草、荨麻叶龙头草</t>
  </si>
  <si>
    <t>毛缘薹草、丝引薹草、荨麻叶龙头草</t>
  </si>
  <si>
    <t>东北羊角芹、荨麻叶龙头草</t>
  </si>
  <si>
    <t>Pylaisiella.polyantha</t>
    <phoneticPr fontId="2" type="noConversion"/>
  </si>
  <si>
    <t>Gollania clarescens</t>
  </si>
  <si>
    <t>Quercus mongolica</t>
  </si>
  <si>
    <t>尖叶匐灯藓</t>
  </si>
  <si>
    <t>Plagiomnium cuspidattum</t>
    <phoneticPr fontId="2" type="noConversion"/>
  </si>
  <si>
    <t>Acer pictum mono</t>
    <phoneticPr fontId="2" type="noConversion"/>
  </si>
  <si>
    <t>Anomodon viticulosus</t>
  </si>
  <si>
    <t>Tilia amurensis</t>
    <phoneticPr fontId="2" type="noConversion"/>
  </si>
  <si>
    <t>Vitis amurensis</t>
    <phoneticPr fontId="2" type="noConversion"/>
  </si>
  <si>
    <t>Actinidia arguta </t>
  </si>
  <si>
    <t>Actinidia kolomikta</t>
  </si>
  <si>
    <t>Schisandra chinensis</t>
    <phoneticPr fontId="2" type="noConversion"/>
  </si>
  <si>
    <r>
      <t xml:space="preserve">Cai RR, Shen LD, Liu YG, Fei WL, Dai GH (2025). Dataset of plant species composition and community characteristics of the Changbai Mountain broadleaf Korean pine forest permanent plot from 2005 to 2010. </t>
    </r>
    <r>
      <rPr>
        <i/>
        <sz val="10"/>
        <color theme="1"/>
        <rFont val="Times New Roman"/>
        <family val="1"/>
      </rPr>
      <t>Chinese Journal of Plant Ecology</t>
    </r>
    <r>
      <rPr>
        <sz val="10"/>
        <color theme="1"/>
        <rFont val="Times New Roman"/>
        <family val="1"/>
      </rPr>
      <t>,</t>
    </r>
    <r>
      <rPr>
        <i/>
        <sz val="10"/>
        <color theme="1"/>
        <rFont val="Times New Roman"/>
        <family val="1"/>
      </rPr>
      <t xml:space="preserve"> </t>
    </r>
    <r>
      <rPr>
        <sz val="10"/>
        <color theme="1"/>
        <rFont val="Times New Roman"/>
        <family val="1"/>
      </rPr>
      <t>49, 1236-1245. DOI: 10.17521/cjpe.2024.0333</t>
    </r>
  </si>
  <si>
    <t>https://www.plant-ecology.com/CN/10.17521/cjpe.2024.0333</t>
  </si>
  <si>
    <t>数据集作者 Data authors</t>
    <phoneticPr fontId="17" type="noConversion"/>
  </si>
  <si>
    <t>数据集通信作者 Data corresponding author</t>
    <phoneticPr fontId="17" type="noConversion"/>
  </si>
  <si>
    <r>
      <rPr>
        <b/>
        <sz val="11"/>
        <color indexed="8"/>
        <rFont val="宋体"/>
        <family val="3"/>
        <charset val="134"/>
      </rPr>
      <t>使用本表数据，请注明文献出处。</t>
    </r>
  </si>
  <si>
    <t>Please cite this article properly when the data in these Tables is used for any purpose!</t>
  </si>
  <si>
    <r>
      <rPr>
        <b/>
        <sz val="11"/>
        <color indexed="8"/>
        <rFont val="宋体"/>
        <family val="3"/>
        <charset val="134"/>
      </rPr>
      <t>版权所有</t>
    </r>
    <r>
      <rPr>
        <b/>
        <sz val="11"/>
        <color indexed="8"/>
        <rFont val="Times New Roman"/>
        <family val="1"/>
      </rPr>
      <t xml:space="preserve"> ©</t>
    </r>
    <r>
      <rPr>
        <b/>
        <sz val="11"/>
        <color indexed="8"/>
        <rFont val="宋体"/>
        <family val="3"/>
        <charset val="134"/>
      </rPr>
      <t>《植物生态学报》编辑部</t>
    </r>
  </si>
  <si>
    <r>
      <rPr>
        <b/>
        <sz val="11"/>
        <color indexed="8"/>
        <rFont val="Times New Roman"/>
        <family val="1"/>
      </rPr>
      <t xml:space="preserve">Copyright ©   Editorial Office of </t>
    </r>
    <r>
      <rPr>
        <b/>
        <i/>
        <sz val="11"/>
        <color indexed="8"/>
        <rFont val="Times New Roman"/>
        <family val="1"/>
      </rPr>
      <t>Chinese Journal of Plant Ecology</t>
    </r>
  </si>
  <si>
    <r>
      <t>生态站代码</t>
    </r>
    <r>
      <rPr>
        <sz val="10"/>
        <rFont val="Times New Roman"/>
        <family val="1"/>
      </rPr>
      <t xml:space="preserve"> Site code</t>
    </r>
  </si>
  <si>
    <r>
      <t>年</t>
    </r>
    <r>
      <rPr>
        <sz val="10"/>
        <rFont val="Times New Roman"/>
        <family val="1"/>
      </rPr>
      <t xml:space="preserve"> Year</t>
    </r>
  </si>
  <si>
    <r>
      <t>月</t>
    </r>
    <r>
      <rPr>
        <sz val="10"/>
        <rFont val="Times New Roman"/>
        <family val="1"/>
      </rPr>
      <t xml:space="preserve"> Month</t>
    </r>
  </si>
  <si>
    <r>
      <t>日</t>
    </r>
    <r>
      <rPr>
        <sz val="10"/>
        <rFont val="Times New Roman"/>
        <family val="1"/>
      </rPr>
      <t xml:space="preserve"> Day</t>
    </r>
  </si>
  <si>
    <r>
      <t>样地代码</t>
    </r>
    <r>
      <rPr>
        <sz val="10"/>
        <rFont val="Times New Roman"/>
        <family val="1"/>
      </rPr>
      <t xml:space="preserve"> Plot code</t>
    </r>
    <phoneticPr fontId="2" type="noConversion"/>
  </si>
  <si>
    <r>
      <t>样地名称</t>
    </r>
    <r>
      <rPr>
        <sz val="10"/>
        <rFont val="Times New Roman"/>
        <family val="1"/>
      </rPr>
      <t xml:space="preserve"> Plot name</t>
    </r>
  </si>
  <si>
    <r>
      <t>样地类别</t>
    </r>
    <r>
      <rPr>
        <sz val="10"/>
        <rFont val="Times New Roman"/>
        <family val="1"/>
      </rPr>
      <t xml:space="preserve"> Plot type</t>
    </r>
  </si>
  <si>
    <r>
      <t>II</t>
    </r>
    <r>
      <rPr>
        <sz val="10"/>
        <rFont val="宋体"/>
        <family val="3"/>
        <charset val="134"/>
      </rPr>
      <t>级样方号</t>
    </r>
    <r>
      <rPr>
        <sz val="10"/>
        <rFont val="Times New Roman"/>
        <family val="1"/>
      </rPr>
      <t xml:space="preserve"> 2nd level plot No.</t>
    </r>
  </si>
  <si>
    <r>
      <rPr>
        <sz val="10"/>
        <rFont val="宋体"/>
        <family val="3"/>
        <charset val="134"/>
      </rPr>
      <t>样方面积</t>
    </r>
    <r>
      <rPr>
        <sz val="10"/>
        <rFont val="Times New Roman"/>
        <family val="1"/>
      </rPr>
      <t xml:space="preserve"> 2nd level plot size (m × m)</t>
    </r>
  </si>
  <si>
    <r>
      <rPr>
        <sz val="10"/>
        <rFont val="宋体"/>
        <family val="3"/>
        <charset val="134"/>
      </rPr>
      <t>植物种名</t>
    </r>
    <r>
      <rPr>
        <sz val="10"/>
        <rFont val="Times New Roman"/>
        <family val="1"/>
      </rPr>
      <t xml:space="preserve"> Common name_plant</t>
    </r>
  </si>
  <si>
    <r>
      <rPr>
        <sz val="10"/>
        <rFont val="宋体"/>
        <family val="3"/>
        <charset val="134"/>
      </rPr>
      <t>植物拉丁名</t>
    </r>
    <r>
      <rPr>
        <sz val="10"/>
        <rFont val="Times New Roman"/>
        <family val="1"/>
      </rPr>
      <t xml:space="preserve"> Scientific name_plant</t>
    </r>
  </si>
  <si>
    <r>
      <rPr>
        <sz val="10"/>
        <rFont val="宋体"/>
        <family val="3"/>
        <charset val="134"/>
      </rPr>
      <t>株数</t>
    </r>
    <r>
      <rPr>
        <sz val="10"/>
        <rFont val="Times New Roman"/>
        <family val="1"/>
      </rPr>
      <t xml:space="preserve"> (</t>
    </r>
    <r>
      <rPr>
        <sz val="10"/>
        <rFont val="宋体"/>
        <family val="3"/>
        <charset val="134"/>
      </rPr>
      <t>株</t>
    </r>
    <r>
      <rPr>
        <sz val="10"/>
        <rFont val="Times New Roman"/>
        <family val="1"/>
      </rPr>
      <t>·</t>
    </r>
    <r>
      <rPr>
        <sz val="10"/>
        <rFont val="宋体"/>
        <family val="3"/>
        <charset val="134"/>
      </rPr>
      <t>样方</t>
    </r>
    <r>
      <rPr>
        <vertAlign val="superscript"/>
        <sz val="10"/>
        <rFont val="Times New Roman"/>
        <family val="1"/>
      </rPr>
      <t>–1</t>
    </r>
    <r>
      <rPr>
        <sz val="10"/>
        <rFont val="Times New Roman"/>
        <family val="1"/>
      </rPr>
      <t>)  Count  (inds.·quadrat</t>
    </r>
    <r>
      <rPr>
        <vertAlign val="superscript"/>
        <sz val="10"/>
        <rFont val="Times New Roman"/>
        <family val="1"/>
      </rPr>
      <t>–1</t>
    </r>
    <r>
      <rPr>
        <sz val="10"/>
        <rFont val="Times New Roman"/>
        <family val="1"/>
      </rPr>
      <t>)</t>
    </r>
    <phoneticPr fontId="17" type="noConversion"/>
  </si>
  <si>
    <r>
      <rPr>
        <sz val="10"/>
        <rFont val="宋体"/>
        <family val="3"/>
        <charset val="134"/>
      </rPr>
      <t>平均胸径</t>
    </r>
    <r>
      <rPr>
        <sz val="10"/>
        <rFont val="Times New Roman"/>
        <family val="1"/>
      </rPr>
      <t xml:space="preserve"> Mean diameter at breast height (cm)</t>
    </r>
    <phoneticPr fontId="2" type="noConversion"/>
  </si>
  <si>
    <r>
      <rPr>
        <sz val="10"/>
        <rFont val="宋体"/>
        <family val="3"/>
        <charset val="134"/>
      </rPr>
      <t>生活型</t>
    </r>
    <r>
      <rPr>
        <sz val="10"/>
        <rFont val="Times New Roman"/>
        <family val="1"/>
      </rPr>
      <t xml:space="preserve"> Life form</t>
    </r>
  </si>
  <si>
    <r>
      <rPr>
        <sz val="11"/>
        <rFont val="宋体"/>
        <family val="3"/>
        <charset val="134"/>
      </rPr>
      <t>树枝干重</t>
    </r>
    <r>
      <rPr>
        <sz val="11"/>
        <rFont val="Times New Roman"/>
        <family val="1"/>
      </rPr>
      <t>(kg·</t>
    </r>
    <r>
      <rPr>
        <sz val="11"/>
        <rFont val="宋体"/>
        <family val="3"/>
        <charset val="134"/>
      </rPr>
      <t>样方</t>
    </r>
    <r>
      <rPr>
        <vertAlign val="superscript"/>
        <sz val="11"/>
        <rFont val="Times New Roman"/>
        <family val="1"/>
      </rPr>
      <t>–1</t>
    </r>
    <r>
      <rPr>
        <sz val="11"/>
        <rFont val="Times New Roman"/>
        <family val="1"/>
      </rPr>
      <t>) Dry weight_branches (kg·quadrat</t>
    </r>
    <r>
      <rPr>
        <vertAlign val="superscript"/>
        <sz val="11"/>
        <rFont val="Times New Roman"/>
        <family val="1"/>
      </rPr>
      <t>–1</t>
    </r>
    <r>
      <rPr>
        <sz val="11"/>
        <rFont val="Times New Roman"/>
        <family val="1"/>
      </rPr>
      <t>)</t>
    </r>
    <phoneticPr fontId="17" type="noConversion"/>
  </si>
  <si>
    <r>
      <rPr>
        <sz val="11"/>
        <rFont val="宋体"/>
        <family val="3"/>
        <charset val="134"/>
      </rPr>
      <t>树叶干重</t>
    </r>
    <r>
      <rPr>
        <sz val="11"/>
        <rFont val="Times New Roman"/>
        <family val="1"/>
      </rPr>
      <t>(kg·</t>
    </r>
    <r>
      <rPr>
        <sz val="11"/>
        <rFont val="宋体"/>
        <family val="3"/>
        <charset val="134"/>
      </rPr>
      <t>样方</t>
    </r>
    <r>
      <rPr>
        <vertAlign val="superscript"/>
        <sz val="11"/>
        <rFont val="Times New Roman"/>
        <family val="1"/>
      </rPr>
      <t>–1</t>
    </r>
    <r>
      <rPr>
        <sz val="11"/>
        <rFont val="Times New Roman"/>
        <family val="1"/>
      </rPr>
      <t>) Dry weight_foliage (kg·quadrat</t>
    </r>
    <r>
      <rPr>
        <vertAlign val="superscript"/>
        <sz val="11"/>
        <rFont val="Times New Roman"/>
        <family val="1"/>
      </rPr>
      <t>–1</t>
    </r>
    <r>
      <rPr>
        <sz val="11"/>
        <rFont val="Times New Roman"/>
        <family val="1"/>
      </rPr>
      <t>)</t>
    </r>
    <phoneticPr fontId="17" type="noConversion"/>
  </si>
  <si>
    <r>
      <rPr>
        <sz val="11"/>
        <rFont val="宋体"/>
        <family val="3"/>
        <charset val="134"/>
      </rPr>
      <t>果</t>
    </r>
    <r>
      <rPr>
        <sz val="11"/>
        <rFont val="Times New Roman"/>
        <family val="1"/>
      </rPr>
      <t>(</t>
    </r>
    <r>
      <rPr>
        <sz val="11"/>
        <rFont val="宋体"/>
        <family val="3"/>
        <charset val="134"/>
      </rPr>
      <t>花</t>
    </r>
    <r>
      <rPr>
        <sz val="11"/>
        <rFont val="Times New Roman"/>
        <family val="1"/>
      </rPr>
      <t>)</t>
    </r>
    <r>
      <rPr>
        <sz val="11"/>
        <rFont val="宋体"/>
        <family val="3"/>
        <charset val="134"/>
      </rPr>
      <t>干重</t>
    </r>
    <r>
      <rPr>
        <sz val="11"/>
        <rFont val="Times New Roman"/>
        <family val="1"/>
      </rPr>
      <t>(kg·</t>
    </r>
    <r>
      <rPr>
        <sz val="11"/>
        <rFont val="宋体"/>
        <family val="3"/>
        <charset val="134"/>
      </rPr>
      <t>样方</t>
    </r>
    <r>
      <rPr>
        <vertAlign val="superscript"/>
        <sz val="11"/>
        <rFont val="Times New Roman"/>
        <family val="1"/>
      </rPr>
      <t>–1</t>
    </r>
    <r>
      <rPr>
        <sz val="11"/>
        <rFont val="Times New Roman"/>
        <family val="1"/>
      </rPr>
      <t>) Dry weight_fruits and flowers (kg·quadrat</t>
    </r>
    <r>
      <rPr>
        <vertAlign val="superscript"/>
        <sz val="11"/>
        <rFont val="Times New Roman"/>
        <family val="1"/>
      </rPr>
      <t>–1</t>
    </r>
    <r>
      <rPr>
        <sz val="11"/>
        <rFont val="Times New Roman"/>
        <family val="1"/>
      </rPr>
      <t>)</t>
    </r>
    <phoneticPr fontId="17" type="noConversion"/>
  </si>
  <si>
    <r>
      <rPr>
        <sz val="11"/>
        <rFont val="宋体"/>
        <family val="3"/>
        <charset val="134"/>
      </rPr>
      <t>树皮干重</t>
    </r>
    <r>
      <rPr>
        <sz val="11"/>
        <rFont val="Times New Roman"/>
        <family val="1"/>
      </rPr>
      <t>(kg·</t>
    </r>
    <r>
      <rPr>
        <sz val="11"/>
        <rFont val="宋体"/>
        <family val="3"/>
        <charset val="134"/>
      </rPr>
      <t>样方</t>
    </r>
    <r>
      <rPr>
        <vertAlign val="superscript"/>
        <sz val="11"/>
        <rFont val="Times New Roman"/>
        <family val="1"/>
      </rPr>
      <t>–1</t>
    </r>
    <r>
      <rPr>
        <sz val="11"/>
        <rFont val="Times New Roman"/>
        <family val="1"/>
      </rPr>
      <t>) Dry weight_tree barks (kg·quadrat</t>
    </r>
    <r>
      <rPr>
        <vertAlign val="superscript"/>
        <sz val="11"/>
        <rFont val="Times New Roman"/>
        <family val="1"/>
      </rPr>
      <t>–1</t>
    </r>
    <r>
      <rPr>
        <sz val="11"/>
        <rFont val="Times New Roman"/>
        <family val="1"/>
      </rPr>
      <t>)</t>
    </r>
    <phoneticPr fontId="17" type="noConversion"/>
  </si>
  <si>
    <r>
      <rPr>
        <sz val="11"/>
        <rFont val="宋体"/>
        <family val="3"/>
        <charset val="134"/>
      </rPr>
      <t>气生根干重</t>
    </r>
    <r>
      <rPr>
        <sz val="11"/>
        <rFont val="Times New Roman"/>
        <family val="1"/>
      </rPr>
      <t>(kg·</t>
    </r>
    <r>
      <rPr>
        <sz val="11"/>
        <rFont val="宋体"/>
        <family val="3"/>
        <charset val="134"/>
      </rPr>
      <t>样方</t>
    </r>
    <r>
      <rPr>
        <vertAlign val="superscript"/>
        <sz val="11"/>
        <rFont val="Times New Roman"/>
        <family val="1"/>
      </rPr>
      <t>–1</t>
    </r>
    <r>
      <rPr>
        <sz val="11"/>
        <rFont val="Times New Roman"/>
        <family val="1"/>
      </rPr>
      <t>) Dry weight_aerial roots (kg·quadrat</t>
    </r>
    <r>
      <rPr>
        <vertAlign val="superscript"/>
        <sz val="11"/>
        <rFont val="Times New Roman"/>
        <family val="1"/>
      </rPr>
      <t>–1</t>
    </r>
    <r>
      <rPr>
        <sz val="11"/>
        <rFont val="Times New Roman"/>
        <family val="1"/>
      </rPr>
      <t>)</t>
    </r>
    <phoneticPr fontId="17" type="noConversion"/>
  </si>
  <si>
    <r>
      <rPr>
        <sz val="11"/>
        <rFont val="宋体"/>
        <family val="3"/>
        <charset val="134"/>
      </rPr>
      <t>地下部总干重</t>
    </r>
    <r>
      <rPr>
        <sz val="11"/>
        <rFont val="Times New Roman"/>
        <family val="1"/>
      </rPr>
      <t>(kg·</t>
    </r>
    <r>
      <rPr>
        <sz val="11"/>
        <rFont val="宋体"/>
        <family val="3"/>
        <charset val="134"/>
      </rPr>
      <t>样方</t>
    </r>
    <r>
      <rPr>
        <vertAlign val="superscript"/>
        <sz val="11"/>
        <rFont val="Times New Roman"/>
        <family val="1"/>
      </rPr>
      <t>–1</t>
    </r>
    <r>
      <rPr>
        <sz val="11"/>
        <rFont val="Times New Roman"/>
        <family val="1"/>
      </rPr>
      <t>) Total dry weight_belowground parts (kg·quadrat</t>
    </r>
    <r>
      <rPr>
        <vertAlign val="superscript"/>
        <sz val="11"/>
        <rFont val="Times New Roman"/>
        <family val="1"/>
      </rPr>
      <t>–1</t>
    </r>
    <r>
      <rPr>
        <sz val="11"/>
        <rFont val="Times New Roman"/>
        <family val="1"/>
      </rPr>
      <t>)</t>
    </r>
    <phoneticPr fontId="17" type="noConversion"/>
  </si>
  <si>
    <r>
      <rPr>
        <sz val="10"/>
        <rFont val="宋体"/>
        <family val="3"/>
        <charset val="134"/>
      </rPr>
      <t>株</t>
    </r>
    <r>
      <rPr>
        <sz val="10"/>
        <rFont val="Times New Roman"/>
        <family val="1"/>
      </rPr>
      <t>(</t>
    </r>
    <r>
      <rPr>
        <sz val="10"/>
        <rFont val="宋体"/>
        <family val="3"/>
        <charset val="134"/>
      </rPr>
      <t>丛</t>
    </r>
    <r>
      <rPr>
        <sz val="10"/>
        <rFont val="Times New Roman"/>
        <family val="1"/>
      </rPr>
      <t>)</t>
    </r>
    <r>
      <rPr>
        <sz val="10"/>
        <rFont val="宋体"/>
        <family val="3"/>
        <charset val="134"/>
      </rPr>
      <t>数</t>
    </r>
    <r>
      <rPr>
        <sz val="10"/>
        <rFont val="Times New Roman"/>
        <family val="1"/>
      </rPr>
      <t>(</t>
    </r>
    <r>
      <rPr>
        <sz val="10"/>
        <rFont val="宋体"/>
        <family val="3"/>
        <charset val="134"/>
      </rPr>
      <t>株</t>
    </r>
    <r>
      <rPr>
        <sz val="10"/>
        <rFont val="Times New Roman"/>
        <family val="1"/>
      </rPr>
      <t>(</t>
    </r>
    <r>
      <rPr>
        <sz val="10"/>
        <rFont val="宋体"/>
        <family val="3"/>
        <charset val="134"/>
      </rPr>
      <t>丛</t>
    </r>
    <r>
      <rPr>
        <sz val="10"/>
        <rFont val="Times New Roman"/>
        <family val="1"/>
      </rPr>
      <t>)·</t>
    </r>
    <r>
      <rPr>
        <sz val="10"/>
        <rFont val="宋体"/>
        <family val="3"/>
        <charset val="134"/>
      </rPr>
      <t>样方</t>
    </r>
    <r>
      <rPr>
        <vertAlign val="superscript"/>
        <sz val="10"/>
        <rFont val="Times New Roman"/>
        <family val="1"/>
      </rPr>
      <t>–1</t>
    </r>
    <r>
      <rPr>
        <sz val="10"/>
        <rFont val="Times New Roman"/>
        <family val="1"/>
      </rPr>
      <t>) Count (inds.·quadrat</t>
    </r>
    <r>
      <rPr>
        <vertAlign val="superscript"/>
        <sz val="10"/>
        <rFont val="Times New Roman"/>
        <family val="1"/>
      </rPr>
      <t>–1</t>
    </r>
    <r>
      <rPr>
        <sz val="10"/>
        <rFont val="Times New Roman"/>
        <family val="1"/>
      </rPr>
      <t>)</t>
    </r>
    <phoneticPr fontId="17" type="noConversion"/>
  </si>
  <si>
    <r>
      <rPr>
        <sz val="11"/>
        <rFont val="宋体"/>
        <family val="3"/>
        <charset val="134"/>
      </rPr>
      <t>枝干干重</t>
    </r>
    <r>
      <rPr>
        <sz val="11"/>
        <rFont val="Times New Roman"/>
        <family val="1"/>
      </rPr>
      <t>(g·</t>
    </r>
    <r>
      <rPr>
        <sz val="11"/>
        <rFont val="宋体"/>
        <family val="3"/>
        <charset val="134"/>
      </rPr>
      <t>样方</t>
    </r>
    <r>
      <rPr>
        <vertAlign val="superscript"/>
        <sz val="11"/>
        <rFont val="Times New Roman"/>
        <family val="1"/>
      </rPr>
      <t>–1</t>
    </r>
    <r>
      <rPr>
        <sz val="11"/>
        <rFont val="Times New Roman"/>
        <family val="1"/>
      </rPr>
      <t>) Dry weight_stem (g·quadrat</t>
    </r>
    <r>
      <rPr>
        <vertAlign val="superscript"/>
        <sz val="11"/>
        <rFont val="Times New Roman"/>
        <family val="1"/>
      </rPr>
      <t>–1</t>
    </r>
    <r>
      <rPr>
        <sz val="11"/>
        <rFont val="Times New Roman"/>
        <family val="1"/>
      </rPr>
      <t>)</t>
    </r>
    <phoneticPr fontId="17" type="noConversion"/>
  </si>
  <si>
    <r>
      <rPr>
        <sz val="11"/>
        <rFont val="宋体"/>
        <family val="3"/>
        <charset val="134"/>
      </rPr>
      <t>叶干重</t>
    </r>
    <r>
      <rPr>
        <sz val="11"/>
        <rFont val="Times New Roman"/>
        <family val="1"/>
      </rPr>
      <t>(g·</t>
    </r>
    <r>
      <rPr>
        <sz val="11"/>
        <rFont val="宋体"/>
        <family val="3"/>
        <charset val="134"/>
      </rPr>
      <t>样方</t>
    </r>
    <r>
      <rPr>
        <vertAlign val="superscript"/>
        <sz val="11"/>
        <rFont val="Times New Roman"/>
        <family val="1"/>
      </rPr>
      <t>–1</t>
    </r>
    <r>
      <rPr>
        <sz val="11"/>
        <rFont val="Times New Roman"/>
        <family val="1"/>
      </rPr>
      <t>) Dry weight_foliage (g·quadrat</t>
    </r>
    <r>
      <rPr>
        <vertAlign val="superscript"/>
        <sz val="11"/>
        <rFont val="Times New Roman"/>
        <family val="1"/>
      </rPr>
      <t>–1</t>
    </r>
    <r>
      <rPr>
        <sz val="11"/>
        <rFont val="Times New Roman"/>
        <family val="1"/>
      </rPr>
      <t>)</t>
    </r>
    <phoneticPr fontId="17" type="noConversion"/>
  </si>
  <si>
    <r>
      <rPr>
        <sz val="10"/>
        <rFont val="宋体"/>
        <family val="3"/>
        <charset val="134"/>
      </rPr>
      <t>样方面积</t>
    </r>
    <r>
      <rPr>
        <sz val="10"/>
        <rFont val="Times New Roman"/>
        <family val="1"/>
      </rPr>
      <t xml:space="preserve"> Quadrat size (m × m)</t>
    </r>
    <phoneticPr fontId="2" type="noConversion"/>
  </si>
  <si>
    <r>
      <rPr>
        <sz val="10"/>
        <rFont val="宋体"/>
        <family val="3"/>
        <charset val="134"/>
      </rPr>
      <t>生态站代码</t>
    </r>
    <r>
      <rPr>
        <sz val="10"/>
        <rFont val="Times New Roman"/>
        <family val="1"/>
      </rPr>
      <t xml:space="preserve"> Site code</t>
    </r>
  </si>
  <si>
    <r>
      <rPr>
        <sz val="10"/>
        <rFont val="宋体"/>
        <family val="3"/>
        <charset val="134"/>
      </rPr>
      <t>年</t>
    </r>
    <r>
      <rPr>
        <sz val="10"/>
        <rFont val="Times New Roman"/>
        <family val="1"/>
      </rPr>
      <t xml:space="preserve"> Year</t>
    </r>
  </si>
  <si>
    <r>
      <rPr>
        <sz val="10"/>
        <rFont val="宋体"/>
        <family val="3"/>
        <charset val="134"/>
      </rPr>
      <t>月</t>
    </r>
    <r>
      <rPr>
        <sz val="10"/>
        <rFont val="Times New Roman"/>
        <family val="1"/>
      </rPr>
      <t xml:space="preserve"> Month</t>
    </r>
  </si>
  <si>
    <r>
      <rPr>
        <sz val="10"/>
        <rFont val="宋体"/>
        <family val="3"/>
        <charset val="134"/>
      </rPr>
      <t>样地代码</t>
    </r>
    <r>
      <rPr>
        <sz val="10"/>
        <rFont val="Times New Roman"/>
        <family val="1"/>
      </rPr>
      <t xml:space="preserve"> Plot code</t>
    </r>
  </si>
  <si>
    <r>
      <rPr>
        <sz val="10"/>
        <rFont val="宋体"/>
        <family val="3"/>
        <charset val="134"/>
      </rPr>
      <t>样地名称</t>
    </r>
    <r>
      <rPr>
        <sz val="10"/>
        <rFont val="Times New Roman"/>
        <family val="1"/>
      </rPr>
      <t xml:space="preserve"> Plot name</t>
    </r>
  </si>
  <si>
    <r>
      <rPr>
        <sz val="10"/>
        <rFont val="宋体"/>
        <family val="3"/>
        <charset val="134"/>
      </rPr>
      <t>样地类别</t>
    </r>
    <r>
      <rPr>
        <sz val="10"/>
        <rFont val="Times New Roman"/>
        <family val="1"/>
      </rPr>
      <t xml:space="preserve"> Plot type</t>
    </r>
  </si>
  <si>
    <r>
      <rPr>
        <sz val="10"/>
        <rFont val="宋体"/>
        <family val="3"/>
        <charset val="134"/>
      </rPr>
      <t>样方面积</t>
    </r>
    <r>
      <rPr>
        <sz val="10"/>
        <rFont val="Times New Roman"/>
        <family val="1"/>
      </rPr>
      <t xml:space="preserve"> 2nd level plot size (m × m)</t>
    </r>
    <phoneticPr fontId="2" type="noConversion"/>
  </si>
  <si>
    <r>
      <rPr>
        <sz val="10"/>
        <rFont val="宋体"/>
        <family val="3"/>
        <charset val="134"/>
      </rPr>
      <t>优势种</t>
    </r>
    <r>
      <rPr>
        <sz val="10"/>
        <rFont val="Times New Roman"/>
        <family val="1"/>
      </rPr>
      <t xml:space="preserve"> Dominant species</t>
    </r>
  </si>
  <si>
    <r>
      <rPr>
        <sz val="10"/>
        <rFont val="宋体"/>
        <family val="3"/>
        <charset val="134"/>
      </rPr>
      <t>郁闭度</t>
    </r>
    <r>
      <rPr>
        <sz val="10"/>
        <rFont val="Times New Roman"/>
        <family val="1"/>
      </rPr>
      <t xml:space="preserve"> Canopy density</t>
    </r>
    <phoneticPr fontId="2" type="noConversion"/>
  </si>
  <si>
    <r>
      <rPr>
        <sz val="10"/>
        <rFont val="宋体"/>
        <family val="3"/>
        <charset val="134"/>
      </rPr>
      <t>植物种数</t>
    </r>
    <r>
      <rPr>
        <sz val="10"/>
        <rFont val="Times New Roman"/>
        <family val="1"/>
      </rPr>
      <t xml:space="preserve"> Number of species per quadrat</t>
    </r>
  </si>
  <si>
    <r>
      <rPr>
        <sz val="10"/>
        <rFont val="宋体"/>
        <family val="3"/>
        <charset val="134"/>
      </rPr>
      <t>密度</t>
    </r>
    <r>
      <rPr>
        <sz val="10"/>
        <rFont val="Times New Roman"/>
        <family val="1"/>
      </rPr>
      <t>(</t>
    </r>
    <r>
      <rPr>
        <sz val="10"/>
        <rFont val="宋体"/>
        <family val="3"/>
        <charset val="134"/>
      </rPr>
      <t>株</t>
    </r>
    <r>
      <rPr>
        <sz val="10"/>
        <rFont val="Times New Roman"/>
        <family val="1"/>
      </rPr>
      <t>·hm</t>
    </r>
    <r>
      <rPr>
        <vertAlign val="superscript"/>
        <sz val="10"/>
        <rFont val="Times New Roman"/>
        <family val="1"/>
      </rPr>
      <t>–2</t>
    </r>
    <r>
      <rPr>
        <sz val="10"/>
        <rFont val="宋体"/>
        <family val="3"/>
        <charset val="134"/>
      </rPr>
      <t>）</t>
    </r>
    <r>
      <rPr>
        <sz val="10"/>
        <rFont val="Times New Roman"/>
        <family val="1"/>
      </rPr>
      <t>Density (inds.·hm</t>
    </r>
    <r>
      <rPr>
        <vertAlign val="superscript"/>
        <sz val="10"/>
        <rFont val="Times New Roman"/>
        <family val="1"/>
      </rPr>
      <t>–2</t>
    </r>
    <r>
      <rPr>
        <sz val="10"/>
        <rFont val="Times New Roman"/>
        <family val="1"/>
      </rPr>
      <t>)</t>
    </r>
    <phoneticPr fontId="17" type="noConversion"/>
  </si>
  <si>
    <r>
      <rPr>
        <sz val="10"/>
        <rFont val="宋体"/>
        <family val="3"/>
        <charset val="134"/>
      </rPr>
      <t>优势种平均高度</t>
    </r>
    <r>
      <rPr>
        <sz val="10"/>
        <rFont val="Times New Roman"/>
        <family val="1"/>
      </rPr>
      <t xml:space="preserve"> Mean height_dominant species (m)</t>
    </r>
    <phoneticPr fontId="2" type="noConversion"/>
  </si>
  <si>
    <r>
      <rPr>
        <sz val="10"/>
        <rFont val="宋体"/>
        <family val="3"/>
        <charset val="134"/>
      </rPr>
      <t>样方面积</t>
    </r>
    <r>
      <rPr>
        <sz val="10"/>
        <rFont val="Times New Roman"/>
        <family val="1"/>
      </rPr>
      <t xml:space="preserve"> Quadrat size  (m × m)</t>
    </r>
    <phoneticPr fontId="2" type="noConversion"/>
  </si>
  <si>
    <r>
      <rPr>
        <sz val="11"/>
        <rFont val="宋体"/>
        <family val="3"/>
        <charset val="134"/>
      </rPr>
      <t>地上部总干重</t>
    </r>
    <r>
      <rPr>
        <sz val="11"/>
        <rFont val="Times New Roman"/>
        <family val="1"/>
      </rPr>
      <t>(kg·</t>
    </r>
    <r>
      <rPr>
        <sz val="11"/>
        <rFont val="宋体"/>
        <family val="3"/>
        <charset val="134"/>
      </rPr>
      <t>样方</t>
    </r>
    <r>
      <rPr>
        <vertAlign val="superscript"/>
        <sz val="11"/>
        <rFont val="Times New Roman"/>
        <family val="1"/>
      </rPr>
      <t>–1</t>
    </r>
    <r>
      <rPr>
        <sz val="11"/>
        <rFont val="Times New Roman"/>
        <family val="1"/>
      </rPr>
      <t>) Total dry weight_aboveground parts (kg·quadrat</t>
    </r>
    <r>
      <rPr>
        <vertAlign val="superscript"/>
        <sz val="11"/>
        <rFont val="Times New Roman"/>
        <family val="1"/>
      </rPr>
      <t>–1</t>
    </r>
    <r>
      <rPr>
        <sz val="11"/>
        <rFont val="Times New Roman"/>
        <family val="1"/>
      </rPr>
      <t>)</t>
    </r>
    <phoneticPr fontId="17" type="noConversion"/>
  </si>
  <si>
    <r>
      <rPr>
        <sz val="10"/>
        <rFont val="宋体"/>
        <family val="3"/>
        <charset val="134"/>
      </rPr>
      <t>样方面积</t>
    </r>
    <r>
      <rPr>
        <sz val="10"/>
        <rFont val="Times New Roman"/>
        <family val="1"/>
      </rPr>
      <t xml:space="preserve"> Quadrat size  (m × m)</t>
    </r>
    <phoneticPr fontId="2" type="noConversion"/>
  </si>
  <si>
    <r>
      <rPr>
        <sz val="10"/>
        <rFont val="宋体"/>
        <family val="3"/>
        <charset val="134"/>
      </rPr>
      <t>附</t>
    </r>
    <r>
      <rPr>
        <sz val="10"/>
        <rFont val="Times New Roman"/>
        <family val="1"/>
      </rPr>
      <t>(</t>
    </r>
    <r>
      <rPr>
        <sz val="10"/>
        <rFont val="宋体"/>
        <family val="3"/>
        <charset val="134"/>
      </rPr>
      <t>寄</t>
    </r>
    <r>
      <rPr>
        <sz val="10"/>
        <rFont val="Times New Roman"/>
        <family val="1"/>
      </rPr>
      <t>)</t>
    </r>
    <r>
      <rPr>
        <sz val="10"/>
        <rFont val="宋体"/>
        <family val="3"/>
        <charset val="134"/>
      </rPr>
      <t>主植物种名</t>
    </r>
    <r>
      <rPr>
        <sz val="10"/>
        <rFont val="Times New Roman"/>
        <family val="1"/>
      </rPr>
      <t xml:space="preserve"> Common name_host plant</t>
    </r>
    <phoneticPr fontId="17" type="noConversion"/>
  </si>
  <si>
    <r>
      <rPr>
        <sz val="10"/>
        <rFont val="宋体"/>
        <family val="3"/>
        <charset val="134"/>
      </rPr>
      <t>附</t>
    </r>
    <r>
      <rPr>
        <sz val="10"/>
        <rFont val="Times New Roman"/>
        <family val="1"/>
      </rPr>
      <t>(</t>
    </r>
    <r>
      <rPr>
        <sz val="10"/>
        <rFont val="宋体"/>
        <family val="3"/>
        <charset val="134"/>
      </rPr>
      <t>寄</t>
    </r>
    <r>
      <rPr>
        <sz val="10"/>
        <rFont val="Times New Roman"/>
        <family val="1"/>
      </rPr>
      <t>)</t>
    </r>
    <r>
      <rPr>
        <sz val="10"/>
        <rFont val="宋体"/>
        <family val="3"/>
        <charset val="134"/>
      </rPr>
      <t>主植物拉丁名</t>
    </r>
    <r>
      <rPr>
        <sz val="10"/>
        <rFont val="Times New Roman"/>
        <family val="1"/>
      </rPr>
      <t xml:space="preserve"> Scientific name_host plant</t>
    </r>
    <phoneticPr fontId="17" type="noConversion"/>
  </si>
  <si>
    <r>
      <rPr>
        <sz val="10"/>
        <rFont val="宋体"/>
        <family val="3"/>
        <charset val="134"/>
      </rPr>
      <t>日</t>
    </r>
    <r>
      <rPr>
        <sz val="10"/>
        <rFont val="Times New Roman"/>
        <family val="1"/>
      </rPr>
      <t xml:space="preserve"> Day</t>
    </r>
  </si>
  <si>
    <r>
      <rPr>
        <sz val="10"/>
        <rFont val="宋体"/>
        <family val="3"/>
        <charset val="134"/>
      </rPr>
      <t>样方面积</t>
    </r>
    <r>
      <rPr>
        <sz val="10"/>
        <rFont val="Times New Roman"/>
        <family val="1"/>
      </rPr>
      <t xml:space="preserve"> Quadrat size (m × m)</t>
    </r>
    <phoneticPr fontId="2" type="noConversion"/>
  </si>
  <si>
    <r>
      <rPr>
        <sz val="10"/>
        <rFont val="宋体"/>
        <family val="3"/>
        <charset val="134"/>
      </rPr>
      <t>株</t>
    </r>
    <r>
      <rPr>
        <sz val="10"/>
        <rFont val="Times New Roman"/>
        <family val="1"/>
      </rPr>
      <t>(</t>
    </r>
    <r>
      <rPr>
        <sz val="10"/>
        <rFont val="宋体"/>
        <family val="3"/>
        <charset val="134"/>
      </rPr>
      <t>丛</t>
    </r>
    <r>
      <rPr>
        <sz val="10"/>
        <rFont val="Times New Roman"/>
        <family val="1"/>
      </rPr>
      <t>)</t>
    </r>
    <r>
      <rPr>
        <sz val="10"/>
        <rFont val="宋体"/>
        <family val="3"/>
        <charset val="134"/>
      </rPr>
      <t>数</t>
    </r>
    <r>
      <rPr>
        <sz val="10"/>
        <rFont val="Times New Roman"/>
        <family val="1"/>
      </rPr>
      <t>(</t>
    </r>
    <r>
      <rPr>
        <sz val="10"/>
        <rFont val="宋体"/>
        <family val="3"/>
        <charset val="134"/>
      </rPr>
      <t>株</t>
    </r>
    <r>
      <rPr>
        <sz val="10"/>
        <rFont val="Times New Roman"/>
        <family val="1"/>
      </rPr>
      <t>(</t>
    </r>
    <r>
      <rPr>
        <sz val="10"/>
        <rFont val="宋体"/>
        <family val="3"/>
        <charset val="134"/>
      </rPr>
      <t>丛</t>
    </r>
    <r>
      <rPr>
        <sz val="10"/>
        <rFont val="Times New Roman"/>
        <family val="1"/>
      </rPr>
      <t>)·</t>
    </r>
    <r>
      <rPr>
        <sz val="10"/>
        <rFont val="宋体"/>
        <family val="3"/>
        <charset val="134"/>
      </rPr>
      <t>样方</t>
    </r>
    <r>
      <rPr>
        <vertAlign val="superscript"/>
        <sz val="10"/>
        <rFont val="Times New Roman"/>
        <family val="1"/>
      </rPr>
      <t>–1</t>
    </r>
    <r>
      <rPr>
        <sz val="10"/>
        <rFont val="Times New Roman"/>
        <family val="1"/>
      </rPr>
      <t>) Count (inds.·quadrat</t>
    </r>
    <r>
      <rPr>
        <vertAlign val="superscript"/>
        <sz val="10"/>
        <rFont val="Times New Roman"/>
        <family val="1"/>
      </rPr>
      <t>–1</t>
    </r>
    <r>
      <rPr>
        <sz val="10"/>
        <rFont val="Times New Roman"/>
        <family val="1"/>
      </rPr>
      <t>)</t>
    </r>
    <phoneticPr fontId="17" type="noConversion"/>
  </si>
  <si>
    <r>
      <rPr>
        <sz val="10"/>
        <rFont val="宋体"/>
        <family val="3"/>
        <charset val="134"/>
      </rPr>
      <t>平均基径</t>
    </r>
    <r>
      <rPr>
        <sz val="10"/>
        <rFont val="Times New Roman"/>
        <family val="1"/>
      </rPr>
      <t xml:space="preserve"> Mean basal diameter (cm)</t>
    </r>
    <phoneticPr fontId="2" type="noConversion"/>
  </si>
  <si>
    <r>
      <rPr>
        <sz val="10"/>
        <rFont val="宋体"/>
        <family val="3"/>
        <charset val="134"/>
      </rPr>
      <t>平均长度</t>
    </r>
    <r>
      <rPr>
        <sz val="10"/>
        <rFont val="Times New Roman"/>
        <family val="1"/>
      </rPr>
      <t xml:space="preserve"> Mean height (m)</t>
    </r>
    <phoneticPr fontId="2" type="noConversion"/>
  </si>
  <si>
    <t>5 × 5</t>
  </si>
  <si>
    <t>2 × 2</t>
  </si>
  <si>
    <r>
      <rPr>
        <sz val="10"/>
        <rFont val="宋体"/>
        <family val="3"/>
        <charset val="134"/>
      </rPr>
      <t>植物种名</t>
    </r>
    <r>
      <rPr>
        <sz val="10"/>
        <rFont val="Times New Roman"/>
        <family val="1"/>
      </rPr>
      <t xml:space="preserve"> Common name_plant</t>
    </r>
    <phoneticPr fontId="2" type="noConversion"/>
  </si>
  <si>
    <t>1 × 1</t>
  </si>
  <si>
    <t>1 × 1 × 0.25</t>
  </si>
  <si>
    <r>
      <rPr>
        <sz val="9"/>
        <rFont val="宋体"/>
        <family val="3"/>
        <charset val="134"/>
      </rPr>
      <t>长白山阔叶红松林综合观测场</t>
    </r>
    <r>
      <rPr>
        <sz val="9"/>
        <rFont val="Times New Roman"/>
        <family val="1"/>
      </rPr>
      <t xml:space="preserve"> Comprehensive observation field of broadleaf Korean pine forest</t>
    </r>
    <phoneticPr fontId="2" type="noConversion"/>
  </si>
  <si>
    <t xml:space="preserve">中高位芽植物  Mesophanerophyte </t>
  </si>
  <si>
    <t xml:space="preserve"> 大高位芽植物 Megaphanerophyte</t>
  </si>
  <si>
    <t>矮高位芽植物 Nanophanerophyte</t>
  </si>
  <si>
    <t>地上芽植物 Chamaephyte</t>
  </si>
  <si>
    <t>小高位芽植物 Microphanerophyte‌</t>
  </si>
  <si>
    <t>地下芽植物 Geophyte</t>
  </si>
  <si>
    <t xml:space="preserve"> 地下芽植物 Geophyte</t>
  </si>
  <si>
    <t xml:space="preserve">  地面芽植物 Hemicryptophyte</t>
  </si>
  <si>
    <r>
      <t xml:space="preserve">  </t>
    </r>
    <r>
      <rPr>
        <sz val="9"/>
        <color rgb="FF000000"/>
        <rFont val="宋体"/>
        <family val="3"/>
        <charset val="134"/>
      </rPr>
      <t>地面芽植物</t>
    </r>
    <r>
      <rPr>
        <sz val="9"/>
        <color rgb="FF000000"/>
        <rFont val="Times New Roman"/>
        <family val="1"/>
      </rPr>
      <t xml:space="preserve"> Hemicryptophyte</t>
    </r>
    <phoneticPr fontId="2" type="noConversion"/>
  </si>
  <si>
    <r>
      <rPr>
        <sz val="10"/>
        <rFont val="宋体"/>
        <family val="3"/>
        <charset val="134"/>
      </rPr>
      <t>优势种</t>
    </r>
    <r>
      <rPr>
        <sz val="10"/>
        <rFont val="Times New Roman"/>
        <family val="1"/>
      </rPr>
      <t xml:space="preserve"> Dominant species</t>
    </r>
    <phoneticPr fontId="2" type="noConversion"/>
  </si>
  <si>
    <r>
      <t>Pinus koraiensis</t>
    </r>
    <r>
      <rPr>
        <sz val="9"/>
        <rFont val="Times New Roman"/>
        <family val="1"/>
      </rPr>
      <t xml:space="preserve">, </t>
    </r>
    <r>
      <rPr>
        <i/>
        <sz val="9"/>
        <rFont val="Times New Roman"/>
        <family val="1"/>
      </rPr>
      <t xml:space="preserve">Acer pictum mono </t>
    </r>
    <phoneticPr fontId="2" type="noConversion"/>
  </si>
  <si>
    <r>
      <t>Pinus koraiensis</t>
    </r>
    <r>
      <rPr>
        <sz val="9"/>
        <rFont val="Times New Roman"/>
        <family val="1"/>
      </rPr>
      <t xml:space="preserve">, </t>
    </r>
    <r>
      <rPr>
        <i/>
        <sz val="9"/>
        <rFont val="Times New Roman"/>
        <family val="1"/>
      </rPr>
      <t>Acer pictum mono, Tilia amurensis</t>
    </r>
    <phoneticPr fontId="2" type="noConversion"/>
  </si>
  <si>
    <r>
      <t>Pinus koraiensis</t>
    </r>
    <r>
      <rPr>
        <sz val="9"/>
        <rFont val="Times New Roman"/>
        <family val="1"/>
      </rPr>
      <t xml:space="preserve">, </t>
    </r>
    <r>
      <rPr>
        <i/>
        <sz val="9"/>
        <rFont val="Times New Roman"/>
        <family val="1"/>
      </rPr>
      <t>Tilia amurensis</t>
    </r>
    <phoneticPr fontId="2" type="noConversion"/>
  </si>
  <si>
    <r>
      <t>Quercus mongolica</t>
    </r>
    <r>
      <rPr>
        <sz val="9"/>
        <rFont val="Times New Roman"/>
        <family val="1"/>
      </rPr>
      <t xml:space="preserve">, </t>
    </r>
    <r>
      <rPr>
        <i/>
        <sz val="9"/>
        <rFont val="Times New Roman"/>
        <family val="1"/>
      </rPr>
      <t>Pinus koraiensis, Acer pictum mono</t>
    </r>
    <phoneticPr fontId="2" type="noConversion"/>
  </si>
  <si>
    <t>Acer pictum mono</t>
  </si>
  <si>
    <r>
      <rPr>
        <sz val="11"/>
        <rFont val="宋体"/>
        <family val="3"/>
        <charset val="134"/>
      </rPr>
      <t>地上部总干重</t>
    </r>
    <r>
      <rPr>
        <sz val="11"/>
        <rFont val="Times New Roman"/>
        <family val="1"/>
      </rPr>
      <t>(kg·</t>
    </r>
    <r>
      <rPr>
        <sz val="11"/>
        <rFont val="宋体"/>
        <family val="3"/>
        <charset val="134"/>
      </rPr>
      <t>样方</t>
    </r>
    <r>
      <rPr>
        <vertAlign val="superscript"/>
        <sz val="11"/>
        <rFont val="Times New Roman"/>
        <family val="1"/>
      </rPr>
      <t>–1</t>
    </r>
    <r>
      <rPr>
        <sz val="11"/>
        <rFont val="Times New Roman"/>
        <family val="1"/>
      </rPr>
      <t>) Total dry weight_aboveground parts (kg·quadrat</t>
    </r>
    <r>
      <rPr>
        <vertAlign val="superscript"/>
        <sz val="11"/>
        <rFont val="Times New Roman"/>
        <family val="1"/>
      </rPr>
      <t>–1</t>
    </r>
    <r>
      <rPr>
        <sz val="11"/>
        <rFont val="Times New Roman"/>
        <family val="1"/>
      </rPr>
      <t>)</t>
    </r>
    <phoneticPr fontId="2" type="noConversion"/>
  </si>
  <si>
    <r>
      <rPr>
        <sz val="11"/>
        <rFont val="宋体"/>
        <family val="3"/>
        <charset val="134"/>
      </rPr>
      <t>地下部总干重</t>
    </r>
    <r>
      <rPr>
        <sz val="11"/>
        <rFont val="Times New Roman"/>
        <family val="1"/>
      </rPr>
      <t>(kg·</t>
    </r>
    <r>
      <rPr>
        <sz val="11"/>
        <rFont val="宋体"/>
        <family val="3"/>
        <charset val="134"/>
      </rPr>
      <t>样方</t>
    </r>
    <r>
      <rPr>
        <vertAlign val="superscript"/>
        <sz val="11"/>
        <rFont val="Times New Roman"/>
        <family val="1"/>
      </rPr>
      <t>–1</t>
    </r>
    <r>
      <rPr>
        <sz val="11"/>
        <rFont val="Times New Roman"/>
        <family val="1"/>
      </rPr>
      <t>) Total dry weight_belowground parts (kg·quadrat</t>
    </r>
    <r>
      <rPr>
        <vertAlign val="superscript"/>
        <sz val="11"/>
        <rFont val="Times New Roman"/>
        <family val="1"/>
      </rPr>
      <t>–1</t>
    </r>
    <r>
      <rPr>
        <sz val="11"/>
        <rFont val="Times New Roman"/>
        <family val="1"/>
      </rPr>
      <t>)</t>
    </r>
    <phoneticPr fontId="2" type="noConversion"/>
  </si>
  <si>
    <t>Philadelphus schrenkii, 
Corylus heterophylla,
Ribes komarovii</t>
    <phoneticPr fontId="2" type="noConversion"/>
  </si>
  <si>
    <t>Lonicera ruprechtiana</t>
  </si>
  <si>
    <r>
      <t>Philadelphus schrenkii</t>
    </r>
    <r>
      <rPr>
        <sz val="9"/>
        <color rgb="FF000000"/>
        <rFont val="Times New Roman"/>
        <family val="1"/>
      </rPr>
      <t xml:space="preserve">, 
</t>
    </r>
    <r>
      <rPr>
        <i/>
        <sz val="9"/>
        <color indexed="8"/>
        <rFont val="Times New Roman"/>
        <family val="1"/>
      </rPr>
      <t>Lonicera ruprechtiana</t>
    </r>
    <phoneticPr fontId="2" type="noConversion"/>
  </si>
  <si>
    <r>
      <t>Corylus heterophylla</t>
    </r>
    <r>
      <rPr>
        <sz val="9"/>
        <color rgb="FF000000"/>
        <rFont val="Times New Roman"/>
        <family val="1"/>
      </rPr>
      <t>,</t>
    </r>
    <r>
      <rPr>
        <i/>
        <sz val="9"/>
        <color indexed="8"/>
        <rFont val="Times New Roman"/>
        <family val="1"/>
      </rPr>
      <t xml:space="preserve"> Lonicera ruprechtiana</t>
    </r>
    <phoneticPr fontId="2" type="noConversion"/>
  </si>
  <si>
    <t>毛缘薹草、丝引薹草</t>
    <phoneticPr fontId="2" type="noConversion"/>
  </si>
  <si>
    <r>
      <rPr>
        <sz val="10"/>
        <rFont val="宋体"/>
        <family val="3"/>
        <charset val="134"/>
      </rPr>
      <t>生态站代码</t>
    </r>
    <r>
      <rPr>
        <sz val="10"/>
        <rFont val="Times New Roman"/>
        <family val="1"/>
      </rPr>
      <t xml:space="preserve"> Site code</t>
    </r>
    <phoneticPr fontId="2" type="noConversion"/>
  </si>
  <si>
    <r>
      <rPr>
        <sz val="10"/>
        <rFont val="宋体"/>
        <family val="3"/>
        <charset val="134"/>
      </rPr>
      <t>样地代码</t>
    </r>
    <r>
      <rPr>
        <sz val="10"/>
        <rFont val="Times New Roman"/>
        <family val="1"/>
      </rPr>
      <t xml:space="preserve"> Plot code</t>
    </r>
    <phoneticPr fontId="2" type="noConversion"/>
  </si>
  <si>
    <r>
      <rPr>
        <sz val="11"/>
        <rFont val="宋体"/>
        <family val="3"/>
        <charset val="134"/>
      </rPr>
      <t>树干干重</t>
    </r>
    <r>
      <rPr>
        <sz val="11"/>
        <rFont val="Times New Roman"/>
        <family val="1"/>
      </rPr>
      <t>(kg·</t>
    </r>
    <r>
      <rPr>
        <sz val="11"/>
        <rFont val="宋体"/>
        <family val="3"/>
        <charset val="134"/>
      </rPr>
      <t>样方</t>
    </r>
    <r>
      <rPr>
        <vertAlign val="superscript"/>
        <sz val="11"/>
        <rFont val="Times New Roman"/>
        <family val="1"/>
      </rPr>
      <t>–1</t>
    </r>
    <r>
      <rPr>
        <sz val="11"/>
        <rFont val="Times New Roman"/>
        <family val="1"/>
      </rPr>
      <t>) Dry weight_tree boles (kg·quadrat</t>
    </r>
    <r>
      <rPr>
        <vertAlign val="superscript"/>
        <sz val="11"/>
        <rFont val="Times New Roman"/>
        <family val="1"/>
      </rPr>
      <t>–1</t>
    </r>
    <r>
      <rPr>
        <sz val="11"/>
        <rFont val="Times New Roman"/>
        <family val="1"/>
      </rPr>
      <t>)</t>
    </r>
    <phoneticPr fontId="17" type="noConversion"/>
  </si>
  <si>
    <r>
      <rPr>
        <sz val="9"/>
        <color rgb="FF000000"/>
        <rFont val="宋体"/>
        <family val="3"/>
        <charset val="134"/>
      </rPr>
      <t xml:space="preserve">综合观测场
</t>
    </r>
    <r>
      <rPr>
        <sz val="9"/>
        <color rgb="FF000000"/>
        <rFont val="Times New Roman"/>
        <family val="1"/>
      </rPr>
      <t>Comprehensive observation field</t>
    </r>
    <phoneticPr fontId="2" type="noConversion"/>
  </si>
  <si>
    <r>
      <rPr>
        <sz val="10"/>
        <rFont val="宋体"/>
        <family val="3"/>
        <charset val="134"/>
      </rPr>
      <t>髭脉槭</t>
    </r>
  </si>
  <si>
    <r>
      <rPr>
        <sz val="9"/>
        <rFont val="宋体"/>
        <family val="3"/>
        <charset val="134"/>
      </rPr>
      <t>中高位芽植物</t>
    </r>
    <r>
      <rPr>
        <sz val="9"/>
        <rFont val="Times New Roman"/>
        <family val="1"/>
      </rPr>
      <t xml:space="preserve">  Mesophanerophyte </t>
    </r>
    <phoneticPr fontId="2" type="noConversion"/>
  </si>
  <si>
    <r>
      <t xml:space="preserve"> </t>
    </r>
    <r>
      <rPr>
        <sz val="9"/>
        <rFont val="宋体"/>
        <family val="3"/>
        <charset val="134"/>
      </rPr>
      <t>大高位芽植物</t>
    </r>
    <r>
      <rPr>
        <sz val="9"/>
        <rFont val="Times New Roman"/>
        <family val="1"/>
      </rPr>
      <t xml:space="preserve"> Megaphanerophyte </t>
    </r>
    <phoneticPr fontId="2" type="noConversion"/>
  </si>
  <si>
    <r>
      <rPr>
        <sz val="9"/>
        <rFont val="宋体"/>
        <family val="3"/>
        <charset val="134"/>
      </rPr>
      <t>红松</t>
    </r>
    <phoneticPr fontId="2" type="noConversion"/>
  </si>
  <si>
    <r>
      <t xml:space="preserve"> </t>
    </r>
    <r>
      <rPr>
        <sz val="9"/>
        <rFont val="宋体"/>
        <family val="3"/>
        <charset val="134"/>
      </rPr>
      <t>大高位芽植物</t>
    </r>
    <r>
      <rPr>
        <sz val="9"/>
        <rFont val="Times New Roman"/>
        <family val="1"/>
      </rPr>
      <t xml:space="preserve"> Megaphanerophyte</t>
    </r>
  </si>
  <si>
    <r>
      <rPr>
        <sz val="9"/>
        <rFont val="宋体"/>
        <family val="3"/>
        <charset val="134"/>
      </rPr>
      <t>中高位芽植物</t>
    </r>
    <r>
      <rPr>
        <sz val="9"/>
        <rFont val="Times New Roman"/>
        <family val="1"/>
      </rPr>
      <t xml:space="preserve">  Mesophanerophyte</t>
    </r>
  </si>
  <si>
    <r>
      <rPr>
        <sz val="10"/>
        <rFont val="宋体"/>
        <family val="3"/>
        <charset val="134"/>
      </rPr>
      <t>五角槭</t>
    </r>
  </si>
  <si>
    <r>
      <rPr>
        <i/>
        <sz val="9"/>
        <rFont val="宋体"/>
        <family val="3"/>
        <charset val="134"/>
      </rPr>
      <t>紫椴</t>
    </r>
  </si>
  <si>
    <r>
      <rPr>
        <sz val="10"/>
        <rFont val="宋体"/>
        <family val="3"/>
        <charset val="134"/>
      </rPr>
      <t>紫椴</t>
    </r>
  </si>
  <si>
    <r>
      <rPr>
        <sz val="10"/>
        <rFont val="宋体"/>
        <family val="3"/>
        <charset val="134"/>
      </rPr>
      <t>红松</t>
    </r>
  </si>
  <si>
    <r>
      <rPr>
        <sz val="10"/>
        <rFont val="宋体"/>
        <family val="3"/>
        <charset val="134"/>
      </rPr>
      <t>紫花槭</t>
    </r>
  </si>
  <si>
    <r>
      <rPr>
        <sz val="10"/>
        <rFont val="宋体"/>
        <family val="3"/>
        <charset val="134"/>
      </rPr>
      <t>青楷槭</t>
    </r>
  </si>
  <si>
    <r>
      <rPr>
        <sz val="10"/>
        <rFont val="宋体"/>
        <family val="3"/>
        <charset val="134"/>
      </rPr>
      <t>蒙古栎</t>
    </r>
  </si>
  <si>
    <r>
      <rPr>
        <sz val="10"/>
        <rFont val="宋体"/>
        <family val="3"/>
        <charset val="134"/>
      </rPr>
      <t>水曲柳</t>
    </r>
  </si>
  <si>
    <r>
      <rPr>
        <sz val="10"/>
        <rFont val="宋体"/>
        <family val="3"/>
        <charset val="134"/>
      </rPr>
      <t>暴马丁香</t>
    </r>
  </si>
  <si>
    <r>
      <rPr>
        <sz val="10"/>
        <rFont val="宋体"/>
        <family val="3"/>
        <charset val="134"/>
      </rPr>
      <t>辽椴</t>
    </r>
  </si>
  <si>
    <r>
      <rPr>
        <sz val="10"/>
        <rFont val="宋体"/>
        <family val="3"/>
        <charset val="134"/>
      </rPr>
      <t>平均高度</t>
    </r>
    <r>
      <rPr>
        <sz val="10"/>
        <rFont val="Times New Roman"/>
        <family val="1"/>
      </rPr>
      <t xml:space="preserve"> Mean height (m)</t>
    </r>
    <phoneticPr fontId="2" type="noConversion"/>
  </si>
  <si>
    <r>
      <rPr>
        <sz val="9"/>
        <rFont val="宋体"/>
        <family val="3"/>
        <charset val="134"/>
      </rPr>
      <t>矮高位芽植物</t>
    </r>
    <r>
      <rPr>
        <sz val="9"/>
        <rFont val="Times New Roman"/>
        <family val="1"/>
      </rPr>
      <t xml:space="preserve"> Nanophanerophyte </t>
    </r>
  </si>
  <si>
    <r>
      <rPr>
        <sz val="9"/>
        <rFont val="宋体"/>
        <family val="3"/>
        <charset val="134"/>
      </rPr>
      <t>矮高位芽植物</t>
    </r>
    <r>
      <rPr>
        <sz val="9"/>
        <rFont val="Times New Roman"/>
        <family val="1"/>
      </rPr>
      <t xml:space="preserve"> Nanophanerophyte</t>
    </r>
  </si>
  <si>
    <r>
      <rPr>
        <sz val="9"/>
        <rFont val="宋体"/>
        <family val="3"/>
        <charset val="134"/>
      </rPr>
      <t>小高位芽植物</t>
    </r>
    <r>
      <rPr>
        <sz val="9"/>
        <rFont val="Times New Roman"/>
        <family val="1"/>
      </rPr>
      <t xml:space="preserve"> Microphanerophyte‌ </t>
    </r>
  </si>
  <si>
    <r>
      <rPr>
        <sz val="9"/>
        <color rgb="FF000000"/>
        <rFont val="宋体"/>
        <family val="3"/>
        <charset val="134"/>
      </rPr>
      <t>毛榛</t>
    </r>
    <phoneticPr fontId="2" type="noConversion"/>
  </si>
  <si>
    <r>
      <rPr>
        <sz val="9"/>
        <rFont val="宋体"/>
        <family val="3"/>
        <charset val="134"/>
      </rPr>
      <t>小高位芽植物</t>
    </r>
    <r>
      <rPr>
        <sz val="9"/>
        <rFont val="Times New Roman"/>
        <family val="1"/>
      </rPr>
      <t xml:space="preserve"> Microphanerophyte‌</t>
    </r>
  </si>
  <si>
    <r>
      <rPr>
        <sz val="9"/>
        <color rgb="FF000000"/>
        <rFont val="宋体"/>
        <family val="3"/>
        <charset val="134"/>
      </rPr>
      <t>地上芽植物</t>
    </r>
    <r>
      <rPr>
        <sz val="9"/>
        <color rgb="FF000000"/>
        <rFont val="Times New Roman"/>
        <family val="1"/>
      </rPr>
      <t xml:space="preserve"> Chamaephyte</t>
    </r>
  </si>
  <si>
    <r>
      <t xml:space="preserve"> </t>
    </r>
    <r>
      <rPr>
        <sz val="9"/>
        <color rgb="FF000000"/>
        <rFont val="宋体"/>
        <family val="3"/>
        <charset val="134"/>
      </rPr>
      <t>地面芽植物</t>
    </r>
    <r>
      <rPr>
        <sz val="9"/>
        <color rgb="FF000000"/>
        <rFont val="Times New Roman"/>
        <family val="1"/>
      </rPr>
      <t xml:space="preserve"> Hemicryptophyte</t>
    </r>
  </si>
  <si>
    <r>
      <rPr>
        <sz val="9"/>
        <color rgb="FF000000"/>
        <rFont val="宋体"/>
        <family val="3"/>
        <charset val="134"/>
      </rPr>
      <t>鸡腿堇菜</t>
    </r>
    <phoneticPr fontId="2" type="noConversion"/>
  </si>
  <si>
    <r>
      <rPr>
        <sz val="10"/>
        <rFont val="宋体"/>
        <family val="1"/>
        <charset val="134"/>
      </rPr>
      <t>优势种拉丁名</t>
    </r>
    <r>
      <rPr>
        <sz val="10"/>
        <rFont val="Times New Roman"/>
        <family val="1"/>
      </rPr>
      <t xml:space="preserve"> Dominant species scientific name</t>
    </r>
    <phoneticPr fontId="2" type="noConversion"/>
  </si>
  <si>
    <r>
      <rPr>
        <sz val="9"/>
        <color rgb="FF000000"/>
        <rFont val="宋体"/>
        <family val="3"/>
        <charset val="134"/>
      </rPr>
      <t>红松、五角槭</t>
    </r>
    <phoneticPr fontId="2" type="noConversion"/>
  </si>
  <si>
    <r>
      <rPr>
        <sz val="9"/>
        <color rgb="FF000000"/>
        <rFont val="宋体"/>
        <family val="3"/>
        <charset val="134"/>
      </rPr>
      <t>红松、五角槭、紫椴</t>
    </r>
    <phoneticPr fontId="2" type="noConversion"/>
  </si>
  <si>
    <r>
      <rPr>
        <sz val="9"/>
        <color rgb="FF000000"/>
        <rFont val="宋体"/>
        <family val="3"/>
        <charset val="134"/>
      </rPr>
      <t>蒙古栎</t>
    </r>
    <phoneticPr fontId="2" type="noConversion"/>
  </si>
  <si>
    <r>
      <rPr>
        <sz val="9"/>
        <color rgb="FF000000"/>
        <rFont val="宋体"/>
        <family val="3"/>
        <charset val="134"/>
      </rPr>
      <t>毛缘薹草、多齿蹄盖蕨</t>
    </r>
  </si>
  <si>
    <r>
      <rPr>
        <sz val="9"/>
        <color rgb="FF000000"/>
        <rFont val="宋体"/>
        <family val="3"/>
        <charset val="134"/>
      </rPr>
      <t>荚果蕨</t>
    </r>
    <phoneticPr fontId="2" type="noConversion"/>
  </si>
  <si>
    <t>Carex pilosa</t>
  </si>
  <si>
    <t>Carex remotiuscula</t>
  </si>
  <si>
    <r>
      <rPr>
        <sz val="10"/>
        <rFont val="宋体"/>
        <family val="3"/>
        <charset val="134"/>
      </rPr>
      <t>优势种拉丁名</t>
    </r>
    <r>
      <rPr>
        <sz val="10"/>
        <rFont val="Times New Roman"/>
        <family val="1"/>
      </rPr>
      <t xml:space="preserve"> Dominant species scientific name</t>
    </r>
  </si>
  <si>
    <r>
      <rPr>
        <i/>
        <sz val="9"/>
        <color rgb="FF000000"/>
        <rFont val="Times New Roman"/>
        <family val="1"/>
      </rPr>
      <t>Carex pilosa</t>
    </r>
    <r>
      <rPr>
        <sz val="9"/>
        <color rgb="FF000000"/>
        <rFont val="Times New Roman"/>
        <family val="1"/>
      </rPr>
      <t>, C</t>
    </r>
    <r>
      <rPr>
        <i/>
        <sz val="9"/>
        <color rgb="FF000000"/>
        <rFont val="Times New Roman"/>
        <family val="1"/>
      </rPr>
      <t>arex remotiuscula</t>
    </r>
    <phoneticPr fontId="2" type="noConversion"/>
  </si>
  <si>
    <t>Meehania urticifolia</t>
    <phoneticPr fontId="2" type="noConversion"/>
  </si>
  <si>
    <r>
      <rPr>
        <i/>
        <sz val="9"/>
        <color rgb="FF000000"/>
        <rFont val="Times New Roman"/>
        <family val="1"/>
      </rPr>
      <t>Carex pilosa</t>
    </r>
    <r>
      <rPr>
        <sz val="9"/>
        <color rgb="FF000000"/>
        <rFont val="Times New Roman"/>
        <family val="1"/>
      </rPr>
      <t>, C</t>
    </r>
    <r>
      <rPr>
        <i/>
        <sz val="9"/>
        <color rgb="FF000000"/>
        <rFont val="Times New Roman"/>
        <family val="1"/>
      </rPr>
      <t>arex remotiuscula,</t>
    </r>
    <r>
      <rPr>
        <sz val="9"/>
        <color rgb="FF000000"/>
        <rFont val="Times New Roman"/>
        <family val="1"/>
      </rPr>
      <t xml:space="preserve"> </t>
    </r>
    <r>
      <rPr>
        <i/>
        <sz val="9"/>
        <color rgb="FF000000"/>
        <rFont val="Times New Roman"/>
        <family val="1"/>
      </rPr>
      <t>Meehania urticifolia</t>
    </r>
    <phoneticPr fontId="2" type="noConversion"/>
  </si>
  <si>
    <t>Athyrium multidentatum</t>
    <phoneticPr fontId="2" type="noConversion"/>
  </si>
  <si>
    <r>
      <t>Carex pilosa</t>
    </r>
    <r>
      <rPr>
        <sz val="9"/>
        <color rgb="FF000000"/>
        <rFont val="Times New Roman"/>
        <family val="1"/>
      </rPr>
      <t xml:space="preserve">, </t>
    </r>
    <r>
      <rPr>
        <i/>
        <sz val="9"/>
        <color indexed="8"/>
        <rFont val="Times New Roman"/>
        <family val="1"/>
      </rPr>
      <t>Athyrium multidentatum</t>
    </r>
    <phoneticPr fontId="2" type="noConversion"/>
  </si>
  <si>
    <r>
      <t>Aegopodium alpestre</t>
    </r>
    <r>
      <rPr>
        <sz val="9"/>
        <color rgb="FF000000"/>
        <rFont val="Times New Roman"/>
        <family val="1"/>
      </rPr>
      <t xml:space="preserve">, </t>
    </r>
    <r>
      <rPr>
        <i/>
        <sz val="9"/>
        <color indexed="8"/>
        <rFont val="Times New Roman"/>
        <family val="1"/>
      </rPr>
      <t>Meehania urticifolia</t>
    </r>
    <phoneticPr fontId="2" type="noConversion"/>
  </si>
  <si>
    <t>Cardamine leucantha,Carex pilosa, Carex remotiuscula, Meehania urticifolia</t>
    <phoneticPr fontId="2" type="noConversion"/>
  </si>
  <si>
    <r>
      <t>Cardamine leucantha,Carex pilosa, Brachybotrys paridiformi</t>
    </r>
    <r>
      <rPr>
        <sz val="9"/>
        <color rgb="FF000000"/>
        <rFont val="Times New Roman"/>
        <family val="1"/>
      </rPr>
      <t xml:space="preserve">, </t>
    </r>
    <r>
      <rPr>
        <i/>
        <sz val="9"/>
        <color indexed="8"/>
        <rFont val="Times New Roman"/>
        <family val="1"/>
      </rPr>
      <t>Carex remotiuscula, Meehania urticifolia</t>
    </r>
    <phoneticPr fontId="2" type="noConversion"/>
  </si>
  <si>
    <r>
      <t>Cardamine leucantha,Carex pilosa, Brachybotrys paridiformi</t>
    </r>
    <r>
      <rPr>
        <sz val="9"/>
        <color rgb="FF000000"/>
        <rFont val="Times New Roman"/>
        <family val="1"/>
      </rPr>
      <t xml:space="preserve">, </t>
    </r>
    <r>
      <rPr>
        <i/>
        <sz val="9"/>
        <color indexed="8"/>
        <rFont val="Times New Roman"/>
        <family val="1"/>
      </rPr>
      <t>Meehania urticifolia</t>
    </r>
    <phoneticPr fontId="2" type="noConversion"/>
  </si>
  <si>
    <r>
      <t>Carex pilosa, Brachybotrys paridiformi</t>
    </r>
    <r>
      <rPr>
        <sz val="9"/>
        <color rgb="FF000000"/>
        <rFont val="Times New Roman"/>
        <family val="1"/>
      </rPr>
      <t xml:space="preserve">, </t>
    </r>
    <r>
      <rPr>
        <i/>
        <sz val="9"/>
        <color indexed="8"/>
        <rFont val="Times New Roman"/>
        <family val="1"/>
      </rPr>
      <t>Carex remotiuscula, Meehania urticifolia</t>
    </r>
    <phoneticPr fontId="2" type="noConversion"/>
  </si>
  <si>
    <t>Carex pilosa, Meehania urticifolia</t>
    <phoneticPr fontId="2" type="noConversion"/>
  </si>
  <si>
    <r>
      <t>Cardamine leucantha, Brachybotrys paridiformi</t>
    </r>
    <r>
      <rPr>
        <sz val="9"/>
        <color rgb="FF000000"/>
        <rFont val="Times New Roman"/>
        <family val="1"/>
      </rPr>
      <t xml:space="preserve">, </t>
    </r>
    <r>
      <rPr>
        <i/>
        <sz val="9"/>
        <color indexed="8"/>
        <rFont val="Times New Roman"/>
        <family val="1"/>
      </rPr>
      <t>Meehania urticifolia</t>
    </r>
    <phoneticPr fontId="2" type="noConversion"/>
  </si>
  <si>
    <r>
      <t>Cardamine leucantha,Carex pilosa,</t>
    </r>
    <r>
      <rPr>
        <sz val="9"/>
        <color rgb="FF000000"/>
        <rFont val="Times New Roman"/>
        <family val="1"/>
      </rPr>
      <t xml:space="preserve"> </t>
    </r>
    <r>
      <rPr>
        <i/>
        <sz val="9"/>
        <color indexed="8"/>
        <rFont val="Times New Roman"/>
        <family val="1"/>
      </rPr>
      <t>Carex remotiuscula, Meehania urticifolia</t>
    </r>
    <phoneticPr fontId="2" type="noConversion"/>
  </si>
  <si>
    <r>
      <t>Cardamine leucantha,Carex pilosa,</t>
    </r>
    <r>
      <rPr>
        <sz val="9"/>
        <color rgb="FF000000"/>
        <rFont val="Times New Roman"/>
        <family val="1"/>
      </rPr>
      <t xml:space="preserve"> </t>
    </r>
    <r>
      <rPr>
        <i/>
        <sz val="9"/>
        <color indexed="8"/>
        <rFont val="Times New Roman"/>
        <family val="1"/>
      </rPr>
      <t>Meehania urticifolia</t>
    </r>
    <phoneticPr fontId="2" type="noConversion"/>
  </si>
  <si>
    <r>
      <rPr>
        <sz val="9"/>
        <color rgb="FF000000"/>
        <rFont val="宋体"/>
        <family val="3"/>
        <charset val="134"/>
      </rPr>
      <t xml:space="preserve">附生高位芽植物 </t>
    </r>
    <r>
      <rPr>
        <sz val="9"/>
        <color rgb="FF000000"/>
        <rFont val="Times New Roman"/>
        <family val="3"/>
      </rPr>
      <t>Epiphytic Phanerophyte</t>
    </r>
    <phoneticPr fontId="2" type="noConversion"/>
  </si>
  <si>
    <r>
      <rPr>
        <sz val="9"/>
        <color rgb="FF000000"/>
        <rFont val="宋体"/>
        <family val="3"/>
        <charset val="134"/>
      </rPr>
      <t>地下芽植物</t>
    </r>
    <r>
      <rPr>
        <sz val="9"/>
        <color indexed="8"/>
        <rFont val="Times New Roman"/>
        <family val="1"/>
      </rPr>
      <t xml:space="preserve"> Geophyte </t>
    </r>
    <phoneticPr fontId="2" type="noConversion"/>
  </si>
  <si>
    <r>
      <t>Tilia amurensis</t>
    </r>
    <r>
      <rPr>
        <sz val="9"/>
        <rFont val="Times New Roman"/>
        <family val="1"/>
      </rPr>
      <t xml:space="preserve">, </t>
    </r>
    <r>
      <rPr>
        <i/>
        <sz val="9"/>
        <rFont val="Times New Roman"/>
        <family val="1"/>
      </rPr>
      <t>Fraxinus mandshurica</t>
    </r>
    <phoneticPr fontId="2" type="noConversion"/>
  </si>
  <si>
    <r>
      <rPr>
        <i/>
        <sz val="9"/>
        <color rgb="FF000000"/>
        <rFont val="Times New Roman"/>
        <family val="1"/>
      </rPr>
      <t>Tilia amurensis,</t>
    </r>
    <r>
      <rPr>
        <sz val="9"/>
        <color indexed="8"/>
        <rFont val="Times New Roman"/>
        <family val="1"/>
      </rPr>
      <t xml:space="preserve"> </t>
    </r>
    <r>
      <rPr>
        <i/>
        <sz val="9"/>
        <color rgb="FF000000"/>
        <rFont val="Times New Roman"/>
        <family val="1"/>
      </rPr>
      <t xml:space="preserve"> Acer pictum mono </t>
    </r>
    <phoneticPr fontId="2" type="noConversion"/>
  </si>
  <si>
    <r>
      <rPr>
        <i/>
        <sz val="9"/>
        <color rgb="FF000000"/>
        <rFont val="Times New Roman"/>
        <family val="1"/>
      </rPr>
      <t>Fraxinus mandshurica</t>
    </r>
    <r>
      <rPr>
        <sz val="9"/>
        <color indexed="8"/>
        <rFont val="Times New Roman"/>
        <family val="1"/>
      </rPr>
      <t xml:space="preserve">, </t>
    </r>
    <r>
      <rPr>
        <i/>
        <sz val="9"/>
        <color rgb="FF000000"/>
        <rFont val="Times New Roman"/>
        <family val="1"/>
      </rPr>
      <t>Acer pictum mono</t>
    </r>
    <phoneticPr fontId="2" type="noConversion"/>
  </si>
  <si>
    <t>Quercus mongolica, Tilia amurensis</t>
    <phoneticPr fontId="2" type="noConversion"/>
  </si>
  <si>
    <r>
      <t>Quercus mongolica</t>
    </r>
    <r>
      <rPr>
        <sz val="9"/>
        <rFont val="Times New Roman"/>
        <family val="1"/>
      </rPr>
      <t xml:space="preserve">, </t>
    </r>
    <r>
      <rPr>
        <i/>
        <sz val="9"/>
        <rFont val="Times New Roman"/>
        <family val="1"/>
      </rPr>
      <t>Acer pictum mono, Fraxinus mandshurica</t>
    </r>
    <phoneticPr fontId="2" type="noConversion"/>
  </si>
  <si>
    <r>
      <t>Acer pictum mono</t>
    </r>
    <r>
      <rPr>
        <sz val="9"/>
        <color rgb="FF000000"/>
        <rFont val="Times New Roman"/>
        <family val="1"/>
      </rPr>
      <t xml:space="preserve">, </t>
    </r>
    <r>
      <rPr>
        <i/>
        <sz val="9"/>
        <color indexed="8"/>
        <rFont val="Times New Roman"/>
        <family val="1"/>
      </rPr>
      <t>Tilia amurensis</t>
    </r>
    <phoneticPr fontId="2" type="noConversion"/>
  </si>
  <si>
    <t>Quercus mongolica, Acer pictum mono, Tilia amurensis</t>
    <phoneticPr fontId="2" type="noConversion"/>
  </si>
  <si>
    <r>
      <t>Quercus mongolica</t>
    </r>
    <r>
      <rPr>
        <sz val="9"/>
        <rFont val="Times New Roman"/>
        <family val="1"/>
      </rPr>
      <t xml:space="preserve">, </t>
    </r>
    <r>
      <rPr>
        <i/>
        <sz val="9"/>
        <rFont val="Times New Roman"/>
        <family val="1"/>
      </rPr>
      <t>Acer pictum mono,Fraxinus mandshurica</t>
    </r>
    <phoneticPr fontId="2" type="noConversion"/>
  </si>
  <si>
    <r>
      <t>Acer pictum mono</t>
    </r>
    <r>
      <rPr>
        <sz val="9"/>
        <color rgb="FF000000"/>
        <rFont val="Times New Roman"/>
        <family val="1"/>
      </rPr>
      <t>,</t>
    </r>
    <r>
      <rPr>
        <i/>
        <sz val="9"/>
        <color indexed="8"/>
        <rFont val="Times New Roman"/>
        <family val="1"/>
      </rPr>
      <t>Tilia amurensis</t>
    </r>
    <phoneticPr fontId="2" type="noConversion"/>
  </si>
  <si>
    <r>
      <rPr>
        <sz val="10"/>
        <color theme="1"/>
        <rFont val="黑体"/>
        <family val="3"/>
        <charset val="134"/>
      </rPr>
      <t>蔡榕榕</t>
    </r>
    <r>
      <rPr>
        <sz val="10"/>
        <color theme="1"/>
        <rFont val="Times New Roman"/>
        <family val="1"/>
      </rPr>
      <t xml:space="preserve">, </t>
    </r>
    <r>
      <rPr>
        <sz val="10"/>
        <color theme="1"/>
        <rFont val="黑体"/>
        <family val="3"/>
        <charset val="134"/>
      </rPr>
      <t>沈历都</t>
    </r>
    <r>
      <rPr>
        <sz val="10"/>
        <color theme="1"/>
        <rFont val="Times New Roman"/>
        <family val="1"/>
      </rPr>
      <t xml:space="preserve">, </t>
    </r>
    <r>
      <rPr>
        <sz val="10"/>
        <color theme="1"/>
        <rFont val="黑体"/>
        <family val="3"/>
        <charset val="134"/>
      </rPr>
      <t>刘雅各</t>
    </r>
    <r>
      <rPr>
        <sz val="10"/>
        <color theme="1"/>
        <rFont val="Times New Roman"/>
        <family val="1"/>
      </rPr>
      <t xml:space="preserve">, </t>
    </r>
    <r>
      <rPr>
        <sz val="10"/>
        <color theme="1"/>
        <rFont val="黑体"/>
        <family val="3"/>
        <charset val="134"/>
      </rPr>
      <t>费雯丽</t>
    </r>
    <r>
      <rPr>
        <sz val="10"/>
        <color theme="1"/>
        <rFont val="Times New Roman"/>
        <family val="1"/>
      </rPr>
      <t xml:space="preserve">, </t>
    </r>
    <r>
      <rPr>
        <sz val="10"/>
        <color theme="1"/>
        <rFont val="黑体"/>
        <family val="3"/>
        <charset val="134"/>
      </rPr>
      <t>戴冠华</t>
    </r>
    <r>
      <rPr>
        <sz val="10"/>
        <color theme="1"/>
        <rFont val="Times New Roman"/>
        <family val="1"/>
      </rPr>
      <t xml:space="preserve"> (2025). 2005–2010</t>
    </r>
    <r>
      <rPr>
        <sz val="10"/>
        <color theme="1"/>
        <rFont val="黑体"/>
        <family val="3"/>
        <charset val="134"/>
      </rPr>
      <t>年长白山阔叶红松林长期监测样地植物物种组成和群落特征数据集</t>
    </r>
    <r>
      <rPr>
        <sz val="10"/>
        <color theme="1"/>
        <rFont val="Times New Roman"/>
        <family val="1"/>
      </rPr>
      <t xml:space="preserve">. </t>
    </r>
    <r>
      <rPr>
        <sz val="10"/>
        <color theme="1"/>
        <rFont val="黑体"/>
        <family val="3"/>
        <charset val="134"/>
      </rPr>
      <t>植物生态学报</t>
    </r>
    <r>
      <rPr>
        <sz val="10"/>
        <color theme="1"/>
        <rFont val="Times New Roman"/>
        <family val="1"/>
      </rPr>
      <t>, 49, 1236-1245. DOI: 10.17521/cjpe.2024.0333</t>
    </r>
    <phoneticPr fontId="1" type="noConversion"/>
  </si>
  <si>
    <t>蔡榕榕 CAI Rong-Rong E-mail: cairongrong@iae.ac.cn</t>
  </si>
  <si>
    <t>沈历都 SHEN Li-Du E-mail: shenlidu@iae.ac.cn</t>
  </si>
  <si>
    <t>刘雅各 LIU Ya-Ge yageliu@iae.ac.cn</t>
  </si>
  <si>
    <t>费雯丽 FEI Wen-Li feiwenli@iae.ac.cn)</t>
  </si>
  <si>
    <r>
      <rPr>
        <sz val="10"/>
        <color theme="1"/>
        <rFont val="宋体"/>
        <family val="3"/>
        <charset val="134"/>
      </rPr>
      <t>戴冠华</t>
    </r>
    <r>
      <rPr>
        <sz val="10"/>
        <color theme="1"/>
        <rFont val="Times New Roman"/>
        <family val="1"/>
      </rPr>
      <t xml:space="preserve"> DAI Guan-Hua E-mail: daiguanhua@iae.ac.cn)</t>
    </r>
    <phoneticPr fontId="1" type="noConversion"/>
  </si>
  <si>
    <r>
      <rPr>
        <sz val="11"/>
        <color theme="1"/>
        <rFont val="宋体"/>
        <family val="3"/>
        <charset val="134"/>
      </rPr>
      <t>戴冠华</t>
    </r>
    <r>
      <rPr>
        <sz val="11"/>
        <color theme="1"/>
        <rFont val="Times New Roman"/>
        <family val="1"/>
      </rPr>
      <t xml:space="preserve"> DAI Guan-Hua E-mail: daiguanhua@iae.ac.cn)</t>
    </r>
    <phoneticPr fontId="1" type="noConversion"/>
  </si>
  <si>
    <t>CBFZH01ABC_01</t>
    <phoneticPr fontId="2" type="noConversion"/>
  </si>
  <si>
    <r>
      <rPr>
        <sz val="9"/>
        <rFont val="宋体"/>
        <family val="3"/>
        <charset val="134"/>
      </rPr>
      <t>长白山阔叶红松林综合观测场</t>
    </r>
    <r>
      <rPr>
        <sz val="9"/>
        <rFont val="Times New Roman"/>
        <family val="1"/>
      </rPr>
      <t xml:space="preserve"> Comprehensive observation field of broadleaf Korean pine forest</t>
    </r>
    <phoneticPr fontId="2" type="noConversion"/>
  </si>
  <si>
    <t>表1  长白山阔叶红松林长期监测样地乔木层植物物种组成</t>
    <phoneticPr fontId="1" type="noConversion"/>
  </si>
  <si>
    <t>Table 1  Plant species composition in tree layer of the Changbai Mountain broadleaf Korean pine forest permanent plot</t>
    <phoneticPr fontId="1" type="noConversion"/>
  </si>
  <si>
    <t>表2  长白山阔叶红松林长期监测样地灌木层植物物种组成</t>
    <phoneticPr fontId="1" type="noConversion"/>
  </si>
  <si>
    <t>Table 2  Plant species composition in shrub layer of the Changbai Mountain broadleaf Korean pine forest permanent plot</t>
    <phoneticPr fontId="1" type="noConversion"/>
  </si>
  <si>
    <t>表3  长白山阔叶红松林长期监测样地草本层植物物种组成</t>
    <phoneticPr fontId="1" type="noConversion"/>
  </si>
  <si>
    <t>表4   长白山阔叶红松林长期监测样地乔木层群落特征</t>
    <phoneticPr fontId="1" type="noConversion"/>
  </si>
  <si>
    <r>
      <t>表</t>
    </r>
    <r>
      <rPr>
        <u/>
        <sz val="11"/>
        <color theme="10"/>
        <rFont val="等线"/>
        <family val="3"/>
        <charset val="134"/>
        <scheme val="minor"/>
      </rPr>
      <t>5   长白山阔叶红松林长期监测样地灌木层群落特征</t>
    </r>
    <phoneticPr fontId="1" type="noConversion"/>
  </si>
  <si>
    <r>
      <t>表</t>
    </r>
    <r>
      <rPr>
        <u/>
        <sz val="11"/>
        <color theme="10"/>
        <rFont val="等线"/>
        <family val="3"/>
        <charset val="134"/>
        <scheme val="minor"/>
      </rPr>
      <t>6   长白山阔叶红松林长期监测样地草本层群落特征</t>
    </r>
    <phoneticPr fontId="1" type="noConversion"/>
  </si>
  <si>
    <t>Table 6  Community characteristics in herb layer of the Changbai Mountain broadleaf Korean pine forest permanent plot</t>
    <phoneticPr fontId="1" type="noConversion"/>
  </si>
  <si>
    <r>
      <t>表</t>
    </r>
    <r>
      <rPr>
        <u/>
        <sz val="11"/>
        <color theme="10"/>
        <rFont val="等线"/>
        <family val="3"/>
        <charset val="134"/>
        <scheme val="minor"/>
      </rPr>
      <t>7   长白山阔叶红松林长期监测样地层间附(寄)生植物物种组成</t>
    </r>
    <phoneticPr fontId="1" type="noConversion"/>
  </si>
  <si>
    <t>Table 7   Species composition of epiphytes and parasitic plants of the Changbai Mountain broadleaf Korean pine forest permanent plot</t>
    <phoneticPr fontId="1" type="noConversion"/>
  </si>
  <si>
    <r>
      <t>表</t>
    </r>
    <r>
      <rPr>
        <u/>
        <sz val="11"/>
        <color theme="10"/>
        <rFont val="等线"/>
        <family val="3"/>
        <charset val="134"/>
        <scheme val="minor"/>
      </rPr>
      <t>8   长白山阔叶红松林长期监测样地藤本植物物种组成</t>
    </r>
    <phoneticPr fontId="1" type="noConversion"/>
  </si>
  <si>
    <t>Table 3  Plant species composition in herb layer of the Changbai Mountain broadleaf Korean pine forest permanent plot</t>
    <phoneticPr fontId="1" type="noConversion"/>
  </si>
  <si>
    <t>Table 4   Community characteristics in tree layer of the Changbai Mountain broadleaf Korean pine forest permanent plot</t>
    <phoneticPr fontId="1" type="noConversion"/>
  </si>
  <si>
    <t>Table 5   Community characteristics in shrub layer of the Changbai Mountain broadleaf Korean pine forest permanent plot</t>
    <phoneticPr fontId="1" type="noConversion"/>
  </si>
  <si>
    <t>Table 8  Plant species composition of lianas in the interlayer of the Changbai Mountain broadleaf Korean pine forest permanent plot</t>
    <phoneticPr fontId="1" type="noConversion"/>
  </si>
  <si>
    <r>
      <rPr>
        <sz val="10"/>
        <rFont val="宋体"/>
        <family val="3"/>
        <charset val="134"/>
      </rPr>
      <t>盖度</t>
    </r>
    <r>
      <rPr>
        <sz val="10"/>
        <rFont val="Times New Roman"/>
        <family val="1"/>
      </rPr>
      <t xml:space="preserve"> Coverage (%)</t>
    </r>
    <phoneticPr fontId="2" type="noConversion"/>
  </si>
  <si>
    <r>
      <rPr>
        <sz val="10"/>
        <rFont val="宋体"/>
        <family val="3"/>
        <charset val="134"/>
      </rPr>
      <t>平均高度</t>
    </r>
    <r>
      <rPr>
        <sz val="10"/>
        <rFont val="Times New Roman"/>
        <family val="1"/>
      </rPr>
      <t xml:space="preserve"> Mean height (m)</t>
    </r>
    <phoneticPr fontId="2" type="noConversion"/>
  </si>
  <si>
    <r>
      <rPr>
        <sz val="10"/>
        <rFont val="宋体"/>
        <family val="3"/>
        <charset val="134"/>
      </rPr>
      <t>盖度</t>
    </r>
    <r>
      <rPr>
        <sz val="10"/>
        <rFont val="Times New Roman"/>
        <family val="1"/>
      </rPr>
      <t xml:space="preserve"> Coverage (%)</t>
    </r>
    <phoneticPr fontId="2" type="noConversion"/>
  </si>
  <si>
    <r>
      <rPr>
        <sz val="10"/>
        <rFont val="宋体"/>
        <family val="3"/>
        <charset val="134"/>
      </rPr>
      <t>盖度</t>
    </r>
    <r>
      <rPr>
        <sz val="10"/>
        <rFont val="Times New Roman"/>
        <family val="1"/>
      </rPr>
      <t xml:space="preserve"> Coverage (%)</t>
    </r>
    <phoneticPr fontId="2" type="noConversion"/>
  </si>
  <si>
    <r>
      <rPr>
        <sz val="10"/>
        <rFont val="宋体"/>
        <family val="1"/>
        <charset val="134"/>
      </rPr>
      <t>优势种拉丁名</t>
    </r>
    <r>
      <rPr>
        <sz val="10"/>
        <rFont val="Times New Roman"/>
        <family val="1"/>
      </rPr>
      <t xml:space="preserve"> Dominant species scientific name</t>
    </r>
    <phoneticPr fontId="2" type="noConversion"/>
  </si>
  <si>
    <r>
      <rPr>
        <sz val="10"/>
        <rFont val="宋体"/>
        <family val="3"/>
        <charset val="134"/>
      </rPr>
      <t>总盖度</t>
    </r>
    <r>
      <rPr>
        <sz val="10"/>
        <rFont val="Times New Roman"/>
        <family val="1"/>
      </rPr>
      <t xml:space="preserve"> Total vegetation coverage (%)</t>
    </r>
    <phoneticPr fontId="2" type="noConversion"/>
  </si>
  <si>
    <r>
      <rPr>
        <sz val="10"/>
        <rFont val="宋体"/>
        <family val="3"/>
        <charset val="134"/>
      </rPr>
      <t>总盖度</t>
    </r>
    <r>
      <rPr>
        <sz val="10"/>
        <rFont val="Times New Roman"/>
        <family val="1"/>
      </rPr>
      <t xml:space="preserve"> Total vegetation coverage (%)</t>
    </r>
    <phoneticPr fontId="2" type="noConversion"/>
  </si>
  <si>
    <r>
      <rPr>
        <sz val="10"/>
        <rFont val="宋体"/>
        <family val="3"/>
        <charset val="134"/>
      </rPr>
      <t>地下部取样样方</t>
    </r>
    <r>
      <rPr>
        <sz val="10"/>
        <rFont val="Times New Roman"/>
        <family val="1"/>
      </rPr>
      <t xml:space="preserve"> (m  ×  m  ×  m)  Sampled soil volume for belowground biomass (m  ×  m  ×  m)</t>
    </r>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</si>
</sst>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_);[Red]\(0.0\)"/>
    <numFmt numFmtId="178" formatCode="0.00_);[Red]\(0.00\)"/>
    <numFmt numFmtId="179" formatCode="0_);[Red]\(0\)"/>
    <numFmt numFmtId="180" formatCode="0.0"/>
    <numFmt numFmtId="181" formatCode="0.00_ "/>
    <numFmt numFmtId="182" formatCode="0.0_ "/>
  </numFmts>
  <fonts count="44" x14ac:knownFonts="1">
    <font>
      <sz val="11"/>
      <color theme="1"/>
      <name val="等线"/>
      <family val="2"/>
      <scheme val="minor"/>
    </font>
    <font>
      <sz val="9"/>
      <name val="等线"/>
      <family val="3"/>
      <charset val="134"/>
      <scheme val="minor"/>
    </font>
    <font>
      <sz val="9"/>
      <name val="宋体"/>
      <family val="3"/>
      <charset val="134"/>
    </font>
    <font>
      <sz val="10"/>
      <name val="宋体"/>
      <family val="3"/>
      <charset val="134"/>
    </font>
    <font>
      <sz val="9"/>
      <color indexed="8"/>
      <name val="Times New Roman"/>
      <family val="1"/>
    </font>
    <font>
      <sz val="9"/>
      <name val="Times New Roman"/>
      <family val="1"/>
    </font>
    <font>
      <i/>
      <sz val="9"/>
      <name val="Times New Roman"/>
      <family val="1"/>
    </font>
    <font>
      <sz val="10"/>
      <name val="Times New Roman"/>
      <family val="1"/>
    </font>
    <font>
      <sz val="9"/>
      <color rgb="FF000000"/>
      <name val="宋体"/>
      <family val="3"/>
      <charset val="134"/>
    </font>
    <font>
      <i/>
      <sz val="9"/>
      <color indexed="8"/>
      <name val="Times New Roman"/>
      <family val="1"/>
    </font>
    <font>
      <sz val="10"/>
      <color indexed="8"/>
      <name val="宋体"/>
      <family val="3"/>
      <charset val="134"/>
    </font>
    <font>
      <sz val="9"/>
      <color rgb="FF000000"/>
      <name val="Times New Roman"/>
      <family val="3"/>
      <charset val="134"/>
    </font>
    <font>
      <sz val="10"/>
      <color theme="1"/>
      <name val="宋体"/>
      <family val="3"/>
      <charset val="134"/>
    </font>
    <font>
      <sz val="10"/>
      <color theme="1"/>
      <name val="Times New Roman"/>
      <family val="1"/>
    </font>
    <font>
      <sz val="10"/>
      <color theme="1"/>
      <name val="等线"/>
      <family val="2"/>
      <scheme val="minor"/>
    </font>
    <font>
      <i/>
      <sz val="10"/>
      <color theme="1"/>
      <name val="Times New Roman"/>
      <family val="1"/>
    </font>
    <font>
      <u/>
      <sz val="11"/>
      <color theme="10"/>
      <name val="等线"/>
      <family val="2"/>
      <scheme val="minor"/>
    </font>
    <font>
      <sz val="9"/>
      <name val="等线"/>
      <family val="2"/>
      <charset val="134"/>
      <scheme val="minor"/>
    </font>
    <font>
      <b/>
      <sz val="11"/>
      <color rgb="FF000000"/>
      <name val="Times New Roman"/>
      <family val="1"/>
    </font>
    <font>
      <b/>
      <sz val="11"/>
      <color indexed="8"/>
      <name val="宋体"/>
      <family val="3"/>
      <charset val="134"/>
    </font>
    <font>
      <sz val="11"/>
      <color rgb="FF000000"/>
      <name val="Times New Roman"/>
      <family val="1"/>
    </font>
    <font>
      <b/>
      <sz val="11"/>
      <color indexed="8"/>
      <name val="Times New Roman"/>
      <family val="1"/>
    </font>
    <font>
      <b/>
      <i/>
      <sz val="11"/>
      <color indexed="8"/>
      <name val="Times New Roman"/>
      <family val="1"/>
    </font>
    <font>
      <b/>
      <sz val="14"/>
      <color indexed="81"/>
      <name val="宋体"/>
      <family val="3"/>
      <charset val="134"/>
    </font>
    <font>
      <sz val="14"/>
      <color indexed="81"/>
      <name val="宋体"/>
      <family val="3"/>
      <charset val="134"/>
    </font>
    <font>
      <u/>
      <sz val="11"/>
      <color theme="10"/>
      <name val="等线"/>
      <family val="3"/>
      <charset val="134"/>
      <scheme val="minor"/>
    </font>
    <font>
      <b/>
      <sz val="10"/>
      <name val="Times New Roman"/>
      <family val="1"/>
    </font>
    <font>
      <vertAlign val="superscript"/>
      <sz val="10"/>
      <name val="Times New Roman"/>
      <family val="1"/>
    </font>
    <font>
      <sz val="11"/>
      <name val="Times New Roman"/>
      <family val="1"/>
    </font>
    <font>
      <vertAlign val="superscript"/>
      <sz val="11"/>
      <name val="Times New Roman"/>
      <family val="1"/>
    </font>
    <font>
      <sz val="11"/>
      <name val="宋体"/>
      <family val="3"/>
      <charset val="134"/>
    </font>
    <font>
      <sz val="12"/>
      <name val="Times New Roman"/>
      <family val="1"/>
    </font>
    <font>
      <sz val="10"/>
      <name val="宋体"/>
      <family val="1"/>
      <charset val="134"/>
    </font>
    <font>
      <sz val="9"/>
      <color rgb="FF000000"/>
      <name val="Times New Roman"/>
      <family val="1"/>
    </font>
    <font>
      <sz val="9"/>
      <color indexed="8"/>
      <name val="Times New Roman"/>
      <family val="3"/>
      <charset val="134"/>
    </font>
    <font>
      <sz val="9"/>
      <color rgb="FF000000"/>
      <name val="Times New Roman"/>
      <family val="3"/>
    </font>
    <font>
      <sz val="10"/>
      <name val="Times New Roman"/>
      <family val="1"/>
      <charset val="134"/>
    </font>
    <font>
      <i/>
      <sz val="9"/>
      <name val="宋体"/>
      <family val="3"/>
      <charset val="134"/>
    </font>
    <font>
      <i/>
      <sz val="9"/>
      <color rgb="FF000000"/>
      <name val="Times New Roman"/>
      <family val="1"/>
    </font>
    <font>
      <sz val="11"/>
      <color theme="1"/>
      <name val="Times New Roman"/>
      <family val="1"/>
    </font>
    <font>
      <sz val="10"/>
      <color theme="1"/>
      <name val="黑体"/>
      <family val="3"/>
      <charset val="134"/>
    </font>
    <font>
      <sz val="10"/>
      <color theme="1"/>
      <name val="Times New Roman"/>
      <family val="3"/>
      <charset val="134"/>
    </font>
    <font>
      <sz val="11"/>
      <color theme="1"/>
      <name val="Times New Roman"/>
      <family val="3"/>
      <charset val="134"/>
    </font>
    <font>
      <sz val="11"/>
      <color theme="1"/>
      <name val="宋体"/>
      <family val="3"/>
      <charset val="134"/>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6" fillId="0" borderId="0" applyNumberFormat="0" applyFill="0" applyBorder="0" applyAlignment="0" applyProtection="0"/>
  </cellStyleXfs>
  <cellXfs count="71">
    <xf numFmtId="0" fontId="0" fillId="0" borderId="0" xfId="0"/>
    <xf numFmtId="0" fontId="4" fillId="0" borderId="0" xfId="0" applyFont="1" applyAlignment="1">
      <alignment horizontal="center"/>
    </xf>
    <xf numFmtId="176" fontId="5" fillId="0" borderId="0" xfId="0" applyNumberFormat="1" applyFont="1" applyAlignment="1">
      <alignment horizontal="center"/>
    </xf>
    <xf numFmtId="178" fontId="5" fillId="0" borderId="0" xfId="0" applyNumberFormat="1" applyFont="1" applyAlignment="1">
      <alignment horizontal="center"/>
    </xf>
    <xf numFmtId="177" fontId="5" fillId="0" borderId="0" xfId="0" applyNumberFormat="1" applyFont="1" applyAlignment="1">
      <alignment horizontal="center"/>
    </xf>
    <xf numFmtId="179" fontId="5" fillId="0" borderId="0" xfId="0" applyNumberFormat="1" applyFont="1" applyAlignment="1">
      <alignment horizontal="center"/>
    </xf>
    <xf numFmtId="178" fontId="6" fillId="0" borderId="0" xfId="0" applyNumberFormat="1" applyFont="1" applyAlignment="1">
      <alignment horizontal="center"/>
    </xf>
    <xf numFmtId="0" fontId="7" fillId="0" borderId="0" xfId="0" applyFont="1" applyAlignment="1">
      <alignment horizontal="center"/>
    </xf>
    <xf numFmtId="176" fontId="7" fillId="0" borderId="0" xfId="0" applyNumberFormat="1" applyFont="1" applyAlignment="1">
      <alignment horizontal="center"/>
    </xf>
    <xf numFmtId="49" fontId="7" fillId="0" borderId="0" xfId="0" applyNumberFormat="1" applyFont="1" applyAlignment="1">
      <alignment horizontal="center"/>
    </xf>
    <xf numFmtId="179" fontId="7" fillId="0" borderId="0" xfId="0" applyNumberFormat="1" applyFont="1" applyAlignment="1">
      <alignment horizontal="center"/>
    </xf>
    <xf numFmtId="178" fontId="7" fillId="0" borderId="0" xfId="0" applyNumberFormat="1" applyFont="1" applyAlignment="1">
      <alignment horizontal="center"/>
    </xf>
    <xf numFmtId="180" fontId="4" fillId="0" borderId="0" xfId="0" applyNumberFormat="1" applyFont="1" applyAlignment="1">
      <alignment horizontal="center"/>
    </xf>
    <xf numFmtId="2" fontId="4" fillId="0" borderId="0" xfId="0" applyNumberFormat="1" applyFont="1" applyAlignment="1">
      <alignment horizontal="center"/>
    </xf>
    <xf numFmtId="2" fontId="7" fillId="0" borderId="0" xfId="0" applyNumberFormat="1" applyFont="1" applyAlignment="1">
      <alignment horizontal="center"/>
    </xf>
    <xf numFmtId="178" fontId="4" fillId="0" borderId="0" xfId="0" applyNumberFormat="1" applyFont="1" applyAlignment="1">
      <alignment horizontal="center"/>
    </xf>
    <xf numFmtId="0" fontId="8" fillId="0" borderId="0" xfId="0" applyFont="1" applyAlignment="1">
      <alignment horizontal="center"/>
    </xf>
    <xf numFmtId="0" fontId="9" fillId="0" borderId="0" xfId="0" applyFont="1" applyAlignment="1">
      <alignment horizontal="center"/>
    </xf>
    <xf numFmtId="2" fontId="5" fillId="0" borderId="0" xfId="0" applyNumberFormat="1" applyFont="1" applyAlignment="1">
      <alignment horizontal="center"/>
    </xf>
    <xf numFmtId="0" fontId="0" fillId="0" borderId="0" xfId="0" applyAlignment="1">
      <alignment vertical="center"/>
    </xf>
    <xf numFmtId="0" fontId="3" fillId="0" borderId="0" xfId="0" applyFont="1" applyAlignment="1">
      <alignment horizontal="left"/>
    </xf>
    <xf numFmtId="0" fontId="10" fillId="0" borderId="0" xfId="0" applyFont="1" applyAlignment="1">
      <alignment horizontal="left"/>
    </xf>
    <xf numFmtId="1" fontId="4" fillId="0" borderId="0" xfId="0" applyNumberFormat="1" applyFont="1" applyAlignment="1">
      <alignment horizontal="center"/>
    </xf>
    <xf numFmtId="2" fontId="8" fillId="0" borderId="0" xfId="0" applyNumberFormat="1" applyFont="1" applyAlignment="1">
      <alignment horizontal="center"/>
    </xf>
    <xf numFmtId="0" fontId="0" fillId="0" borderId="0" xfId="0" applyAlignment="1">
      <alignment readingOrder="1"/>
    </xf>
    <xf numFmtId="0" fontId="14" fillId="0" borderId="0" xfId="0" applyFont="1" applyAlignment="1">
      <alignment readingOrder="1"/>
    </xf>
    <xf numFmtId="0" fontId="13" fillId="0" borderId="0" xfId="0" applyFont="1" applyAlignment="1">
      <alignment horizontal="left" vertical="center" readingOrder="1"/>
    </xf>
    <xf numFmtId="0" fontId="16" fillId="0" borderId="0" xfId="1"/>
    <xf numFmtId="0" fontId="18" fillId="0" borderId="0" xfId="0" applyFont="1" applyAlignment="1">
      <alignment vertical="center"/>
    </xf>
    <xf numFmtId="0" fontId="20" fillId="0" borderId="0" xfId="0" applyFont="1" applyAlignment="1">
      <alignment vertical="center"/>
    </xf>
    <xf numFmtId="0" fontId="16" fillId="0" borderId="0" xfId="1" applyAlignment="1">
      <alignment horizontal="justify" vertical="center"/>
    </xf>
    <xf numFmtId="0" fontId="28" fillId="0" borderId="1" xfId="0" applyFont="1" applyBorder="1" applyAlignment="1">
      <alignment horizontal="left" vertical="top" wrapText="1"/>
    </xf>
    <xf numFmtId="181" fontId="4" fillId="0" borderId="0" xfId="0" applyNumberFormat="1" applyFont="1" applyAlignment="1">
      <alignment horizontal="center"/>
    </xf>
    <xf numFmtId="181" fontId="0" fillId="0" borderId="0" xfId="0" applyNumberFormat="1"/>
    <xf numFmtId="182" fontId="4" fillId="0" borderId="0" xfId="0" applyNumberFormat="1" applyFont="1" applyAlignment="1">
      <alignment horizontal="center"/>
    </xf>
    <xf numFmtId="0" fontId="8" fillId="0" borderId="0" xfId="0" applyFont="1" applyAlignment="1">
      <alignment horizontal="center" wrapText="1"/>
    </xf>
    <xf numFmtId="0" fontId="0" fillId="0" borderId="0" xfId="0" applyAlignment="1"/>
    <xf numFmtId="176" fontId="5" fillId="0" borderId="0" xfId="0" applyNumberFormat="1" applyFont="1" applyAlignment="1">
      <alignment horizontal="center" wrapText="1"/>
    </xf>
    <xf numFmtId="0" fontId="0" fillId="0" borderId="0" xfId="0" applyAlignment="1">
      <alignment wrapText="1"/>
    </xf>
    <xf numFmtId="0" fontId="4" fillId="0" borderId="0" xfId="0" applyFont="1" applyAlignment="1">
      <alignment horizontal="center" wrapText="1"/>
    </xf>
    <xf numFmtId="0" fontId="34" fillId="0" borderId="0" xfId="0" applyFont="1" applyAlignment="1">
      <alignment horizontal="center" wrapText="1"/>
    </xf>
    <xf numFmtId="0" fontId="9" fillId="0" borderId="0" xfId="0" applyFont="1" applyAlignment="1">
      <alignment horizontal="center" wrapText="1"/>
    </xf>
    <xf numFmtId="178" fontId="5" fillId="0" borderId="0" xfId="0" applyNumberFormat="1" applyFont="1" applyAlignment="1">
      <alignment horizontal="center" wrapText="1"/>
    </xf>
    <xf numFmtId="0" fontId="33" fillId="0" borderId="0" xfId="0" applyFont="1" applyAlignment="1">
      <alignment horizontal="center" wrapText="1"/>
    </xf>
    <xf numFmtId="0" fontId="5" fillId="0" borderId="0" xfId="0" applyFont="1" applyAlignment="1">
      <alignment horizontal="center" wrapText="1"/>
    </xf>
    <xf numFmtId="0" fontId="39" fillId="0" borderId="0" xfId="0" applyFont="1" applyAlignment="1">
      <alignment horizontal="center"/>
    </xf>
    <xf numFmtId="0" fontId="39" fillId="0" borderId="0" xfId="0" applyFont="1" applyAlignment="1">
      <alignment horizontal="center" wrapText="1"/>
    </xf>
    <xf numFmtId="0" fontId="39" fillId="0" borderId="0" xfId="0" applyFont="1"/>
    <xf numFmtId="0" fontId="33" fillId="0" borderId="0" xfId="0" applyFont="1" applyAlignment="1">
      <alignment horizontal="center"/>
    </xf>
    <xf numFmtId="0" fontId="38" fillId="0" borderId="0" xfId="0" applyFont="1" applyAlignment="1">
      <alignment horizontal="center"/>
    </xf>
    <xf numFmtId="0" fontId="39" fillId="0" borderId="0" xfId="0" applyFont="1" applyAlignment="1">
      <alignment wrapText="1"/>
    </xf>
    <xf numFmtId="0" fontId="39" fillId="0" borderId="0" xfId="0" applyFont="1" applyAlignment="1"/>
    <xf numFmtId="182" fontId="39" fillId="0" borderId="0" xfId="0" applyNumberFormat="1" applyFont="1"/>
    <xf numFmtId="0" fontId="11" fillId="0" borderId="0" xfId="0" applyFont="1" applyAlignment="1">
      <alignment horizontal="center" wrapText="1"/>
    </xf>
    <xf numFmtId="0" fontId="13" fillId="0" borderId="0" xfId="0" applyFont="1" applyAlignment="1">
      <alignment readingOrder="1"/>
    </xf>
    <xf numFmtId="0" fontId="41" fillId="0" borderId="0" xfId="0" applyFont="1"/>
    <xf numFmtId="0" fontId="42" fillId="0" borderId="0" xfId="0" applyFont="1"/>
    <xf numFmtId="0" fontId="0" fillId="0" borderId="0" xfId="0" applyFont="1" applyAlignment="1">
      <alignment readingOrder="1"/>
    </xf>
    <xf numFmtId="0" fontId="16" fillId="0" borderId="0" xfId="1" applyAlignment="1">
      <alignment horizontal="left" vertical="center" readingOrder="1"/>
    </xf>
    <xf numFmtId="0" fontId="0" fillId="0" borderId="0" xfId="0" applyAlignment="1">
      <alignment horizontal="left" readingOrder="1"/>
    </xf>
    <xf numFmtId="0" fontId="7" fillId="0" borderId="0" xfId="0" applyFont="1" applyAlignment="1">
      <alignment horizontal="left" vertical="top" wrapText="1"/>
    </xf>
    <xf numFmtId="0" fontId="26" fillId="0" borderId="0" xfId="0" applyFont="1" applyAlignment="1">
      <alignment horizontal="left" vertical="top" wrapText="1"/>
    </xf>
    <xf numFmtId="0" fontId="7" fillId="0" borderId="0" xfId="0" applyFont="1" applyAlignment="1">
      <alignment vertical="top" wrapText="1"/>
    </xf>
    <xf numFmtId="0" fontId="33" fillId="0" borderId="0" xfId="0" applyFont="1" applyAlignment="1">
      <alignment wrapText="1"/>
    </xf>
    <xf numFmtId="178" fontId="5" fillId="0" borderId="0" xfId="0" applyNumberFormat="1" applyFont="1" applyAlignment="1">
      <alignment wrapText="1"/>
    </xf>
    <xf numFmtId="0" fontId="36" fillId="0" borderId="0" xfId="0" applyFont="1" applyAlignment="1">
      <alignment horizontal="left" vertical="top" wrapText="1"/>
    </xf>
    <xf numFmtId="182" fontId="7" fillId="0" borderId="0" xfId="0" applyNumberFormat="1" applyFont="1" applyAlignment="1">
      <alignment horizontal="left" vertical="top" wrapText="1"/>
    </xf>
    <xf numFmtId="0" fontId="3" fillId="0" borderId="0" xfId="0" applyFont="1" applyAlignment="1">
      <alignment horizontal="left" vertical="top" wrapText="1"/>
    </xf>
    <xf numFmtId="0" fontId="7" fillId="0" borderId="0" xfId="0" applyFont="1" applyAlignment="1">
      <alignment horizontal="left" vertical="top"/>
    </xf>
    <xf numFmtId="181" fontId="7" fillId="0" borderId="0" xfId="0" applyNumberFormat="1" applyFont="1" applyAlignment="1">
      <alignment horizontal="left" vertical="top" wrapText="1"/>
    </xf>
    <xf numFmtId="0" fontId="31" fillId="0" borderId="0" xfId="0" applyFont="1" applyAlignment="1">
      <alignment horizontal="left" vertical="top"/>
    </xf>
  </cellXfs>
  <cellStyles count="2">
    <cellStyle name="常规" xfId="0" builtinId="0"/>
    <cellStyle name="超链接" xfId="1" builtin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plant-ecology.com/CN/10.17521/cjpe.2024.0333"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5"/>
  <sheetViews>
    <sheetView topLeftCell="A22" zoomScale="190" zoomScaleNormal="190" workbookViewId="0">
      <selection activeCell="A37" sqref="A37"/>
    </sheetView>
  </sheetViews>
  <sheetFormatPr defaultRowHeight="14.25" x14ac:dyDescent="0.2"/>
  <cols>
    <col min="1" max="1" width="72.75" style="24" customWidth="1"/>
    <col min="2" max="16384" width="9" style="24"/>
  </cols>
  <sheetData>
    <row r="1" spans="1:1" s="54" customFormat="1" ht="12.75" x14ac:dyDescent="0.2">
      <c r="A1" s="26" t="s">
        <v>293</v>
      </c>
    </row>
    <row r="2" spans="1:1" s="54" customFormat="1" ht="12.75" x14ac:dyDescent="0.2">
      <c r="A2" s="26" t="s">
        <v>148</v>
      </c>
    </row>
    <row r="3" spans="1:1" x14ac:dyDescent="0.2">
      <c r="A3" s="27" t="s">
        <v>149</v>
      </c>
    </row>
    <row r="5" spans="1:1" x14ac:dyDescent="0.2">
      <c r="A5" s="19" t="s">
        <v>150</v>
      </c>
    </row>
    <row r="6" spans="1:1" s="25" customFormat="1" ht="12.75" x14ac:dyDescent="0.2">
      <c r="A6" s="25" t="s">
        <v>294</v>
      </c>
    </row>
    <row r="7" spans="1:1" s="25" customFormat="1" ht="12.75" x14ac:dyDescent="0.2">
      <c r="A7" s="25" t="s">
        <v>295</v>
      </c>
    </row>
    <row r="8" spans="1:1" s="25" customFormat="1" ht="12.75" x14ac:dyDescent="0.2">
      <c r="A8" s="25" t="s">
        <v>296</v>
      </c>
    </row>
    <row r="9" spans="1:1" s="25" customFormat="1" ht="12.75" x14ac:dyDescent="0.2">
      <c r="A9" s="25" t="s">
        <v>297</v>
      </c>
    </row>
    <row r="10" spans="1:1" s="25" customFormat="1" ht="12.75" x14ac:dyDescent="0.2">
      <c r="A10" s="55" t="s">
        <v>298</v>
      </c>
    </row>
    <row r="11" spans="1:1" x14ac:dyDescent="0.2">
      <c r="A11" s="19"/>
    </row>
    <row r="12" spans="1:1" x14ac:dyDescent="0.2">
      <c r="A12" s="19" t="s">
        <v>151</v>
      </c>
    </row>
    <row r="13" spans="1:1" s="57" customFormat="1" ht="15" x14ac:dyDescent="0.25">
      <c r="A13" s="56" t="s">
        <v>299</v>
      </c>
    </row>
    <row r="14" spans="1:1" x14ac:dyDescent="0.2">
      <c r="A14" s="19"/>
    </row>
    <row r="15" spans="1:1" x14ac:dyDescent="0.2">
      <c r="A15" s="30" t="s">
        <v>302</v>
      </c>
    </row>
    <row r="16" spans="1:1" s="59" customFormat="1" x14ac:dyDescent="0.2">
      <c r="A16" s="58" t="s">
        <v>303</v>
      </c>
    </row>
    <row r="17" spans="1:1" s="59" customFormat="1" x14ac:dyDescent="0.2">
      <c r="A17" s="58"/>
    </row>
    <row r="18" spans="1:1" s="59" customFormat="1" x14ac:dyDescent="0.2">
      <c r="A18" s="58" t="s">
        <v>304</v>
      </c>
    </row>
    <row r="19" spans="1:1" s="59" customFormat="1" x14ac:dyDescent="0.2">
      <c r="A19" s="58" t="s">
        <v>305</v>
      </c>
    </row>
    <row r="20" spans="1:1" s="59" customFormat="1" x14ac:dyDescent="0.2">
      <c r="A20" s="58"/>
    </row>
    <row r="21" spans="1:1" x14ac:dyDescent="0.2">
      <c r="A21" s="30" t="s">
        <v>306</v>
      </c>
    </row>
    <row r="22" spans="1:1" s="59" customFormat="1" x14ac:dyDescent="0.2">
      <c r="A22" s="58" t="s">
        <v>314</v>
      </c>
    </row>
    <row r="23" spans="1:1" s="59" customFormat="1" x14ac:dyDescent="0.2">
      <c r="A23" s="58"/>
    </row>
    <row r="24" spans="1:1" x14ac:dyDescent="0.2">
      <c r="A24" s="30" t="s">
        <v>307</v>
      </c>
    </row>
    <row r="25" spans="1:1" s="59" customFormat="1" x14ac:dyDescent="0.2">
      <c r="A25" s="58" t="s">
        <v>315</v>
      </c>
    </row>
    <row r="26" spans="1:1" s="59" customFormat="1" x14ac:dyDescent="0.2">
      <c r="A26" s="58"/>
    </row>
    <row r="27" spans="1:1" x14ac:dyDescent="0.2">
      <c r="A27" s="30" t="s">
        <v>308</v>
      </c>
    </row>
    <row r="28" spans="1:1" s="59" customFormat="1" x14ac:dyDescent="0.2">
      <c r="A28" s="58" t="s">
        <v>316</v>
      </c>
    </row>
    <row r="29" spans="1:1" s="59" customFormat="1" x14ac:dyDescent="0.2">
      <c r="A29" s="58"/>
    </row>
    <row r="30" spans="1:1" x14ac:dyDescent="0.2">
      <c r="A30" s="30" t="s">
        <v>309</v>
      </c>
    </row>
    <row r="31" spans="1:1" s="59" customFormat="1" x14ac:dyDescent="0.2">
      <c r="A31" s="58" t="s">
        <v>310</v>
      </c>
    </row>
    <row r="32" spans="1:1" s="59" customFormat="1" x14ac:dyDescent="0.2">
      <c r="A32" s="58"/>
    </row>
    <row r="33" spans="1:1" x14ac:dyDescent="0.2">
      <c r="A33" s="30" t="s">
        <v>311</v>
      </c>
    </row>
    <row r="34" spans="1:1" s="59" customFormat="1" x14ac:dyDescent="0.2">
      <c r="A34" s="58" t="s">
        <v>312</v>
      </c>
    </row>
    <row r="35" spans="1:1" s="59" customFormat="1" x14ac:dyDescent="0.2">
      <c r="A35" s="58"/>
    </row>
    <row r="36" spans="1:1" x14ac:dyDescent="0.2">
      <c r="A36" s="30" t="s">
        <v>313</v>
      </c>
    </row>
    <row r="37" spans="1:1" s="59" customFormat="1" x14ac:dyDescent="0.2">
      <c r="A37" s="58" t="s">
        <v>317</v>
      </c>
    </row>
    <row r="40" spans="1:1" x14ac:dyDescent="0.2">
      <c r="A40" s="28" t="s">
        <v>152</v>
      </c>
    </row>
    <row r="41" spans="1:1" x14ac:dyDescent="0.2">
      <c r="A41" s="28" t="s">
        <v>153</v>
      </c>
    </row>
    <row r="42" spans="1:1" x14ac:dyDescent="0.2">
      <c r="A42" s="28"/>
    </row>
    <row r="43" spans="1:1" ht="15" x14ac:dyDescent="0.2">
      <c r="A43" s="29"/>
    </row>
    <row r="44" spans="1:1" x14ac:dyDescent="0.2">
      <c r="A44" s="28" t="s">
        <v>154</v>
      </c>
    </row>
    <row r="45" spans="1:1" ht="15" x14ac:dyDescent="0.2">
      <c r="A45" s="28" t="s">
        <v>155</v>
      </c>
    </row>
  </sheetData>
  <phoneticPr fontId="1" type="noConversion"/>
  <hyperlinks>
    <hyperlink ref="A3" r:id="rId1"/>
    <hyperlink ref="A15:A16" location="'表1 Table 1  长白山阔叶红松林乔木层植物种组成'!A1" display="表1  乔木层植物物种组成表单示例"/>
    <hyperlink ref="A18" location="'表2 Table 2'!A1" display="表2"/>
    <hyperlink ref="A15" location="'表1 Table 1'!A1" display="表1"/>
    <hyperlink ref="A16" location="'表1 Table 1'!A1" display="Table 1"/>
    <hyperlink ref="A19" location="'表2 Table 2'!A1" display="Table 2"/>
    <hyperlink ref="A21" location="'表3 Table 3'!A1" display="表3"/>
    <hyperlink ref="A22" location="'表3 Table 3'!A1" display="Table 3"/>
    <hyperlink ref="A24" location="'表4 Table 4'!A1" display="表4 "/>
    <hyperlink ref="A25" location="'表4 Table 4'!A1" display="Table 4  "/>
    <hyperlink ref="A27" location="'表5 Table 5'!A1" display="表5  "/>
    <hyperlink ref="A28" location="'表5 Table 5'!A1" display="Table 5  "/>
    <hyperlink ref="A30" location="'表6 Table 6'!A1" display="表6  "/>
    <hyperlink ref="A31" location="'表6 Table 6'!A1" display="Table 6 "/>
    <hyperlink ref="A33" location="'表7 Table 7'!A1" display="表7  "/>
    <hyperlink ref="A34" location="'表7 Table 7'!A1" display="Table 7  "/>
    <hyperlink ref="A36" location="'表8 Table 8'!A1" display="表8  "/>
    <hyperlink ref="A37" location="'表8 Table 8'!A1" display="Table 8 "/>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271"/>
  <sheetViews>
    <sheetView topLeftCell="I1" zoomScale="130" zoomScaleNormal="130" workbookViewId="0">
      <pane ySplit="1" topLeftCell="A266" activePane="bottomLeft" state="frozen"/>
      <selection pane="bottomLeft" activeCell="M1" sqref="M1"/>
    </sheetView>
  </sheetViews>
  <sheetFormatPr defaultColWidth="9" defaultRowHeight="15" x14ac:dyDescent="0.25"/>
  <cols>
    <col min="1" max="1" width="6.25" style="45" customWidth="1"/>
    <col min="2" max="2" width="4.5" style="45" bestFit="1" customWidth="1"/>
    <col min="3" max="3" width="5.375" style="45" customWidth="1"/>
    <col min="4" max="4" width="3.5" style="45" bestFit="1" customWidth="1"/>
    <col min="5" max="5" width="13.75" style="45" bestFit="1" customWidth="1"/>
    <col min="6" max="6" width="27.625" style="51" customWidth="1"/>
    <col min="7" max="7" width="20.125" style="51" customWidth="1"/>
    <col min="8" max="8" width="6.125" style="45" customWidth="1"/>
    <col min="9" max="9" width="8.125" style="45" bestFit="1" customWidth="1"/>
    <col min="10" max="10" width="8.75" style="45" customWidth="1"/>
    <col min="11" max="11" width="26" style="45" bestFit="1" customWidth="1"/>
    <col min="12" max="12" width="9" style="45"/>
    <col min="13" max="13" width="13.875" style="46" bestFit="1" customWidth="1"/>
    <col min="14" max="22" width="9" style="45"/>
    <col min="23" max="23" width="20.5" style="45" customWidth="1"/>
    <col min="24" max="24" width="13" style="45" customWidth="1"/>
    <col min="25" max="16384" width="9" style="45"/>
  </cols>
  <sheetData>
    <row r="1" spans="1:24" s="61" customFormat="1" ht="112.5" customHeight="1" x14ac:dyDescent="0.2">
      <c r="A1" s="60" t="s">
        <v>230</v>
      </c>
      <c r="B1" s="60" t="s">
        <v>181</v>
      </c>
      <c r="C1" s="60" t="s">
        <v>182</v>
      </c>
      <c r="D1" s="60" t="s">
        <v>197</v>
      </c>
      <c r="E1" s="60" t="s">
        <v>231</v>
      </c>
      <c r="F1" s="62" t="s">
        <v>184</v>
      </c>
      <c r="G1" s="62" t="s">
        <v>185</v>
      </c>
      <c r="H1" s="60" t="s">
        <v>163</v>
      </c>
      <c r="I1" s="60" t="s">
        <v>164</v>
      </c>
      <c r="J1" s="60" t="s">
        <v>204</v>
      </c>
      <c r="K1" s="60" t="s">
        <v>166</v>
      </c>
      <c r="L1" s="60" t="s">
        <v>318</v>
      </c>
      <c r="M1" s="60" t="s">
        <v>169</v>
      </c>
      <c r="N1" s="60" t="s">
        <v>167</v>
      </c>
      <c r="O1" s="60" t="s">
        <v>168</v>
      </c>
      <c r="P1" s="60" t="s">
        <v>319</v>
      </c>
      <c r="Q1" s="31" t="s">
        <v>232</v>
      </c>
      <c r="R1" s="31" t="s">
        <v>170</v>
      </c>
      <c r="S1" s="31" t="s">
        <v>171</v>
      </c>
      <c r="T1" s="31" t="s">
        <v>172</v>
      </c>
      <c r="U1" s="31" t="s">
        <v>173</v>
      </c>
      <c r="V1" s="31" t="s">
        <v>174</v>
      </c>
      <c r="W1" s="31" t="s">
        <v>193</v>
      </c>
      <c r="X1" s="31" t="s">
        <v>175</v>
      </c>
    </row>
    <row r="2" spans="1:24" ht="36.75" x14ac:dyDescent="0.25">
      <c r="A2" s="1" t="s">
        <v>0</v>
      </c>
      <c r="B2" s="1">
        <v>2005</v>
      </c>
      <c r="C2" s="2">
        <v>8</v>
      </c>
      <c r="D2" s="5">
        <v>16</v>
      </c>
      <c r="E2" s="3" t="s">
        <v>300</v>
      </c>
      <c r="F2" s="64" t="s">
        <v>301</v>
      </c>
      <c r="G2" s="63" t="s">
        <v>233</v>
      </c>
      <c r="H2" s="1">
        <v>1</v>
      </c>
      <c r="I2" s="1" t="s">
        <v>202</v>
      </c>
      <c r="J2" s="7" t="s">
        <v>234</v>
      </c>
      <c r="K2" s="6" t="s">
        <v>75</v>
      </c>
      <c r="L2" s="4">
        <v>15.6</v>
      </c>
      <c r="M2" s="44" t="s">
        <v>235</v>
      </c>
      <c r="N2" s="1">
        <v>1</v>
      </c>
      <c r="O2" s="13">
        <v>2.6</v>
      </c>
      <c r="P2" s="13">
        <v>4</v>
      </c>
      <c r="Q2" s="3">
        <v>3.497590042520899</v>
      </c>
      <c r="R2" s="3">
        <v>0.47828677342807802</v>
      </c>
      <c r="S2" s="3">
        <v>0.70906128631015075</v>
      </c>
      <c r="T2" s="3">
        <v>0.1793801302250877</v>
      </c>
      <c r="U2" s="15">
        <v>0.17720567835136244</v>
      </c>
      <c r="V2" s="15">
        <v>0</v>
      </c>
      <c r="W2" s="15">
        <v>3.1439343220714608</v>
      </c>
      <c r="X2" s="3">
        <v>2.1300688595300965</v>
      </c>
    </row>
    <row r="3" spans="1:24" ht="36.75" x14ac:dyDescent="0.25">
      <c r="A3" s="1" t="s">
        <v>0</v>
      </c>
      <c r="B3" s="1">
        <v>2005</v>
      </c>
      <c r="C3" s="2">
        <v>8</v>
      </c>
      <c r="D3" s="5">
        <v>16</v>
      </c>
      <c r="E3" s="3" t="s">
        <v>1</v>
      </c>
      <c r="F3" s="64" t="s">
        <v>207</v>
      </c>
      <c r="G3" s="63" t="s">
        <v>233</v>
      </c>
      <c r="H3" s="1">
        <v>1</v>
      </c>
      <c r="I3" s="1" t="s">
        <v>202</v>
      </c>
      <c r="J3" s="2" t="s">
        <v>2</v>
      </c>
      <c r="K3" s="6" t="s">
        <v>83</v>
      </c>
      <c r="L3" s="4">
        <v>84.1</v>
      </c>
      <c r="M3" s="44" t="s">
        <v>236</v>
      </c>
      <c r="N3" s="1">
        <v>2</v>
      </c>
      <c r="O3" s="13">
        <v>32.85</v>
      </c>
      <c r="P3" s="13">
        <v>17.5</v>
      </c>
      <c r="Q3" s="3">
        <v>235.42033697087786</v>
      </c>
      <c r="R3" s="3">
        <v>47.393243145498687</v>
      </c>
      <c r="S3" s="3">
        <v>25.231400036794675</v>
      </c>
      <c r="T3" s="3">
        <v>6.972341008588927</v>
      </c>
      <c r="U3" s="15">
        <v>24.447771581229347</v>
      </c>
      <c r="V3" s="15">
        <v>0</v>
      </c>
      <c r="W3" s="15">
        <v>364.31470497605648</v>
      </c>
      <c r="X3" s="3">
        <v>131.61430969405018</v>
      </c>
    </row>
    <row r="4" spans="1:24" ht="36.75" x14ac:dyDescent="0.25">
      <c r="A4" s="1" t="s">
        <v>0</v>
      </c>
      <c r="B4" s="1">
        <v>2005</v>
      </c>
      <c r="C4" s="2">
        <v>8</v>
      </c>
      <c r="D4" s="5">
        <v>16</v>
      </c>
      <c r="E4" s="3" t="s">
        <v>1</v>
      </c>
      <c r="F4" s="64" t="s">
        <v>207</v>
      </c>
      <c r="G4" s="63" t="s">
        <v>233</v>
      </c>
      <c r="H4" s="1">
        <v>2</v>
      </c>
      <c r="I4" s="1" t="s">
        <v>202</v>
      </c>
      <c r="J4" s="2" t="s">
        <v>237</v>
      </c>
      <c r="K4" s="6" t="s">
        <v>80</v>
      </c>
      <c r="L4" s="4">
        <v>58.4</v>
      </c>
      <c r="M4" s="44" t="s">
        <v>238</v>
      </c>
      <c r="N4" s="1">
        <v>1</v>
      </c>
      <c r="O4" s="13">
        <v>27.8</v>
      </c>
      <c r="P4" s="13">
        <v>15</v>
      </c>
      <c r="Q4" s="3">
        <v>43.780391036498315</v>
      </c>
      <c r="R4" s="3">
        <v>7.8938900243339409</v>
      </c>
      <c r="S4" s="3">
        <v>14.070884078508536</v>
      </c>
      <c r="T4" s="3">
        <v>2.354547205688331</v>
      </c>
      <c r="U4" s="15">
        <v>4.3715460752475108</v>
      </c>
      <c r="V4" s="15">
        <v>0</v>
      </c>
      <c r="W4" s="15">
        <v>58.501134995626863</v>
      </c>
      <c r="X4" s="3">
        <v>17.619681517356042</v>
      </c>
    </row>
    <row r="5" spans="1:24" ht="36.75" x14ac:dyDescent="0.25">
      <c r="A5" s="1" t="s">
        <v>0</v>
      </c>
      <c r="B5" s="1">
        <v>2005</v>
      </c>
      <c r="C5" s="2">
        <v>8</v>
      </c>
      <c r="D5" s="5">
        <v>16</v>
      </c>
      <c r="E5" s="3" t="s">
        <v>1</v>
      </c>
      <c r="F5" s="64" t="s">
        <v>207</v>
      </c>
      <c r="G5" s="63" t="s">
        <v>233</v>
      </c>
      <c r="H5" s="1">
        <v>2</v>
      </c>
      <c r="I5" s="1" t="s">
        <v>202</v>
      </c>
      <c r="J5" s="2" t="s">
        <v>15</v>
      </c>
      <c r="K5" s="6" t="s">
        <v>77</v>
      </c>
      <c r="L5" s="4">
        <v>82</v>
      </c>
      <c r="M5" s="44" t="s">
        <v>239</v>
      </c>
      <c r="N5" s="1">
        <v>4</v>
      </c>
      <c r="O5" s="13">
        <v>2.65</v>
      </c>
      <c r="P5" s="13">
        <v>3.13</v>
      </c>
      <c r="Q5" s="3">
        <v>13.195685159165846</v>
      </c>
      <c r="R5" s="3">
        <v>4.6097439566262075</v>
      </c>
      <c r="S5" s="3">
        <v>4.2207405863561362</v>
      </c>
      <c r="T5" s="3">
        <v>0.6625635413801928</v>
      </c>
      <c r="U5" s="15">
        <v>3.4057860721594198</v>
      </c>
      <c r="V5" s="15">
        <v>0</v>
      </c>
      <c r="W5" s="15">
        <v>23.842028924607387</v>
      </c>
      <c r="X5" s="3">
        <v>3.4742061303817717</v>
      </c>
    </row>
    <row r="6" spans="1:24" ht="36.75" x14ac:dyDescent="0.25">
      <c r="A6" s="1" t="s">
        <v>0</v>
      </c>
      <c r="B6" s="1">
        <v>2005</v>
      </c>
      <c r="C6" s="2">
        <v>8</v>
      </c>
      <c r="D6" s="5">
        <v>16</v>
      </c>
      <c r="E6" s="3" t="s">
        <v>1</v>
      </c>
      <c r="F6" s="64" t="s">
        <v>207</v>
      </c>
      <c r="G6" s="63" t="s">
        <v>233</v>
      </c>
      <c r="H6" s="1">
        <v>2</v>
      </c>
      <c r="I6" s="1" t="s">
        <v>202</v>
      </c>
      <c r="J6" s="7" t="s">
        <v>240</v>
      </c>
      <c r="K6" s="6" t="s">
        <v>76</v>
      </c>
      <c r="L6" s="4">
        <v>25</v>
      </c>
      <c r="M6" s="44" t="s">
        <v>239</v>
      </c>
      <c r="N6" s="1">
        <v>3</v>
      </c>
      <c r="O6" s="13">
        <v>1.2</v>
      </c>
      <c r="P6" s="13">
        <v>2.5</v>
      </c>
      <c r="Q6" s="3">
        <v>3.0454746719336923</v>
      </c>
      <c r="R6" s="3">
        <v>0.55838236314328682</v>
      </c>
      <c r="S6" s="3">
        <v>0.67079483534346729</v>
      </c>
      <c r="T6" s="3">
        <v>0.31707436564054658</v>
      </c>
      <c r="U6" s="15">
        <v>0.72746043761105583</v>
      </c>
      <c r="V6" s="15">
        <v>0</v>
      </c>
      <c r="W6" s="15">
        <v>3.8338029388567625</v>
      </c>
      <c r="X6" s="3">
        <v>2.3874668093844233</v>
      </c>
    </row>
    <row r="7" spans="1:24" ht="36.75" x14ac:dyDescent="0.25">
      <c r="A7" s="1" t="s">
        <v>0</v>
      </c>
      <c r="B7" s="1">
        <v>2005</v>
      </c>
      <c r="C7" s="2">
        <v>8</v>
      </c>
      <c r="D7" s="5">
        <v>16</v>
      </c>
      <c r="E7" s="3" t="s">
        <v>1</v>
      </c>
      <c r="F7" s="64" t="s">
        <v>207</v>
      </c>
      <c r="G7" s="63" t="s">
        <v>233</v>
      </c>
      <c r="H7" s="1">
        <v>3</v>
      </c>
      <c r="I7" s="1" t="s">
        <v>202</v>
      </c>
      <c r="J7" s="7" t="s">
        <v>234</v>
      </c>
      <c r="K7" s="6" t="s">
        <v>75</v>
      </c>
      <c r="L7" s="4">
        <v>37.5</v>
      </c>
      <c r="M7" s="44" t="s">
        <v>239</v>
      </c>
      <c r="N7" s="1">
        <v>7</v>
      </c>
      <c r="O7" s="13">
        <v>0.84</v>
      </c>
      <c r="P7" s="13">
        <v>2.21</v>
      </c>
      <c r="Q7" s="3">
        <v>7.9170979541928777</v>
      </c>
      <c r="R7" s="3">
        <v>1.4660451124545537</v>
      </c>
      <c r="S7" s="3">
        <v>2.2943936953957045</v>
      </c>
      <c r="T7" s="3">
        <v>0.73947134582963581</v>
      </c>
      <c r="U7" s="15">
        <v>0.80680732029219282</v>
      </c>
      <c r="V7" s="15">
        <v>0</v>
      </c>
      <c r="W7" s="15">
        <v>8.958997989681091</v>
      </c>
      <c r="X7" s="3">
        <v>6.6691261871584988</v>
      </c>
    </row>
    <row r="8" spans="1:24" ht="36.75" x14ac:dyDescent="0.25">
      <c r="A8" s="1" t="s">
        <v>0</v>
      </c>
      <c r="B8" s="1">
        <v>2005</v>
      </c>
      <c r="C8" s="2">
        <v>8</v>
      </c>
      <c r="D8" s="5">
        <v>16</v>
      </c>
      <c r="E8" s="3" t="s">
        <v>1</v>
      </c>
      <c r="F8" s="64" t="s">
        <v>207</v>
      </c>
      <c r="G8" s="63" t="s">
        <v>233</v>
      </c>
      <c r="H8" s="1">
        <v>3</v>
      </c>
      <c r="I8" s="1" t="s">
        <v>202</v>
      </c>
      <c r="J8" s="2" t="s">
        <v>4</v>
      </c>
      <c r="K8" s="6" t="s">
        <v>80</v>
      </c>
      <c r="L8" s="4">
        <v>25</v>
      </c>
      <c r="M8" s="44" t="s">
        <v>238</v>
      </c>
      <c r="N8" s="1">
        <v>1</v>
      </c>
      <c r="O8" s="13">
        <v>54.2</v>
      </c>
      <c r="P8" s="13">
        <v>13</v>
      </c>
      <c r="Q8" s="3">
        <v>31.188112870558179</v>
      </c>
      <c r="R8" s="3">
        <v>5.7451035319905355</v>
      </c>
      <c r="S8" s="3">
        <v>10.325276196290021</v>
      </c>
      <c r="T8" s="3">
        <v>1.7974854178301272</v>
      </c>
      <c r="U8" s="15">
        <v>3.197456134336937</v>
      </c>
      <c r="V8" s="15">
        <v>0</v>
      </c>
      <c r="W8" s="15">
        <v>41.939252974350659</v>
      </c>
      <c r="X8" s="3">
        <v>12.540712109335319</v>
      </c>
    </row>
    <row r="9" spans="1:24" ht="36.75" x14ac:dyDescent="0.25">
      <c r="A9" s="1" t="s">
        <v>0</v>
      </c>
      <c r="B9" s="1">
        <v>2005</v>
      </c>
      <c r="C9" s="2">
        <v>8</v>
      </c>
      <c r="D9" s="5">
        <v>16</v>
      </c>
      <c r="E9" s="3" t="s">
        <v>1</v>
      </c>
      <c r="F9" s="64" t="s">
        <v>207</v>
      </c>
      <c r="G9" s="63" t="s">
        <v>233</v>
      </c>
      <c r="H9" s="1">
        <v>3</v>
      </c>
      <c r="I9" s="1" t="s">
        <v>202</v>
      </c>
      <c r="J9" s="2" t="s">
        <v>15</v>
      </c>
      <c r="K9" s="6" t="s">
        <v>77</v>
      </c>
      <c r="L9" s="4">
        <v>10.199999999999999</v>
      </c>
      <c r="M9" s="44" t="s">
        <v>239</v>
      </c>
      <c r="N9" s="1">
        <v>3</v>
      </c>
      <c r="O9" s="13">
        <v>1.83</v>
      </c>
      <c r="P9" s="13">
        <v>3.33</v>
      </c>
      <c r="Q9" s="3">
        <v>9.1137172280050969</v>
      </c>
      <c r="R9" s="3">
        <v>3.4646726848874612</v>
      </c>
      <c r="S9" s="3">
        <v>3.2092635437384951</v>
      </c>
      <c r="T9" s="3">
        <v>0.51760593189564119</v>
      </c>
      <c r="U9" s="15">
        <v>2.5876536715992318</v>
      </c>
      <c r="V9" s="15">
        <v>0</v>
      </c>
      <c r="W9" s="15">
        <v>17.198310024337147</v>
      </c>
      <c r="X9" s="3">
        <v>2.5928240690843385</v>
      </c>
    </row>
    <row r="10" spans="1:24" ht="36.75" x14ac:dyDescent="0.25">
      <c r="A10" s="1" t="s">
        <v>0</v>
      </c>
      <c r="B10" s="1">
        <v>2005</v>
      </c>
      <c r="C10" s="2">
        <v>8</v>
      </c>
      <c r="D10" s="5">
        <v>16</v>
      </c>
      <c r="E10" s="3" t="s">
        <v>1</v>
      </c>
      <c r="F10" s="64" t="s">
        <v>207</v>
      </c>
      <c r="G10" s="63" t="s">
        <v>233</v>
      </c>
      <c r="H10" s="1">
        <v>3</v>
      </c>
      <c r="I10" s="1" t="s">
        <v>202</v>
      </c>
      <c r="J10" s="2" t="s">
        <v>10</v>
      </c>
      <c r="K10" s="6" t="s">
        <v>78</v>
      </c>
      <c r="L10" s="4">
        <v>5.8</v>
      </c>
      <c r="M10" s="44" t="s">
        <v>239</v>
      </c>
      <c r="N10" s="1">
        <v>2</v>
      </c>
      <c r="O10" s="13">
        <v>3.65</v>
      </c>
      <c r="P10" s="13">
        <v>5.5</v>
      </c>
      <c r="Q10" s="3">
        <v>17.273485465539132</v>
      </c>
      <c r="R10" s="3">
        <v>2.0047448148592575</v>
      </c>
      <c r="S10" s="3">
        <v>2.5870081396871241</v>
      </c>
      <c r="T10" s="3">
        <v>1.1933997645282819</v>
      </c>
      <c r="U10" s="15">
        <v>2.2294465730354998</v>
      </c>
      <c r="V10" s="15">
        <v>0</v>
      </c>
      <c r="W10" s="15">
        <v>24.702885926663463</v>
      </c>
      <c r="X10" s="3">
        <v>2.201755689336709</v>
      </c>
    </row>
    <row r="11" spans="1:24" ht="36.75" x14ac:dyDescent="0.25">
      <c r="A11" s="1" t="s">
        <v>0</v>
      </c>
      <c r="B11" s="1">
        <v>2005</v>
      </c>
      <c r="C11" s="2">
        <v>8</v>
      </c>
      <c r="D11" s="5">
        <v>16</v>
      </c>
      <c r="E11" s="3" t="s">
        <v>1</v>
      </c>
      <c r="F11" s="64" t="s">
        <v>207</v>
      </c>
      <c r="G11" s="63" t="s">
        <v>233</v>
      </c>
      <c r="H11" s="1">
        <v>3</v>
      </c>
      <c r="I11" s="1" t="s">
        <v>202</v>
      </c>
      <c r="J11" s="7" t="s">
        <v>240</v>
      </c>
      <c r="K11" s="6" t="s">
        <v>76</v>
      </c>
      <c r="L11" s="4">
        <v>15.5</v>
      </c>
      <c r="M11" s="44" t="s">
        <v>239</v>
      </c>
      <c r="N11" s="1">
        <v>3</v>
      </c>
      <c r="O11" s="13">
        <v>2.97</v>
      </c>
      <c r="P11" s="13">
        <v>4</v>
      </c>
      <c r="Q11" s="3">
        <v>11.024158153857018</v>
      </c>
      <c r="R11" s="3">
        <v>1.7188647966919026</v>
      </c>
      <c r="S11" s="3">
        <v>1.7234717239773729</v>
      </c>
      <c r="T11" s="3">
        <v>0.65937642203383995</v>
      </c>
      <c r="U11" s="15">
        <v>1.765790821219507</v>
      </c>
      <c r="V11" s="15">
        <v>0</v>
      </c>
      <c r="W11" s="15">
        <v>12.17539393748312</v>
      </c>
      <c r="X11" s="3">
        <v>7.0520174686889749</v>
      </c>
    </row>
    <row r="12" spans="1:24" ht="36.75" x14ac:dyDescent="0.25">
      <c r="A12" s="1" t="s">
        <v>0</v>
      </c>
      <c r="B12" s="1">
        <v>2005</v>
      </c>
      <c r="C12" s="2">
        <v>8</v>
      </c>
      <c r="D12" s="5">
        <v>16</v>
      </c>
      <c r="E12" s="3" t="s">
        <v>1</v>
      </c>
      <c r="F12" s="64" t="s">
        <v>207</v>
      </c>
      <c r="G12" s="63" t="s">
        <v>233</v>
      </c>
      <c r="H12" s="1">
        <v>3</v>
      </c>
      <c r="I12" s="1" t="s">
        <v>202</v>
      </c>
      <c r="J12" s="2" t="s">
        <v>6</v>
      </c>
      <c r="K12" s="6" t="s">
        <v>83</v>
      </c>
      <c r="L12" s="4">
        <v>3.2</v>
      </c>
      <c r="M12" s="44" t="s">
        <v>238</v>
      </c>
      <c r="N12" s="1">
        <v>1</v>
      </c>
      <c r="O12" s="13">
        <v>3.5</v>
      </c>
      <c r="P12" s="13">
        <v>4.5</v>
      </c>
      <c r="Q12" s="3">
        <v>8.3829271175638933</v>
      </c>
      <c r="R12" s="3">
        <v>2.2147695180452476</v>
      </c>
      <c r="S12" s="3">
        <v>1.1212781306516626</v>
      </c>
      <c r="T12" s="3">
        <v>0.72493875759754078</v>
      </c>
      <c r="U12" s="15">
        <v>1.6512036528721121</v>
      </c>
      <c r="V12" s="15">
        <v>0</v>
      </c>
      <c r="W12" s="15">
        <v>18.600063035052187</v>
      </c>
      <c r="X12" s="3">
        <v>6.4021807316126891</v>
      </c>
    </row>
    <row r="13" spans="1:24" ht="36.75" x14ac:dyDescent="0.25">
      <c r="A13" s="1" t="s">
        <v>0</v>
      </c>
      <c r="B13" s="1">
        <v>2005</v>
      </c>
      <c r="C13" s="2">
        <v>8</v>
      </c>
      <c r="D13" s="5">
        <v>16</v>
      </c>
      <c r="E13" s="3" t="s">
        <v>1</v>
      </c>
      <c r="F13" s="64" t="s">
        <v>207</v>
      </c>
      <c r="G13" s="63" t="s">
        <v>233</v>
      </c>
      <c r="H13" s="1">
        <v>4</v>
      </c>
      <c r="I13" s="1" t="s">
        <v>202</v>
      </c>
      <c r="J13" s="7" t="s">
        <v>234</v>
      </c>
      <c r="K13" s="6" t="s">
        <v>75</v>
      </c>
      <c r="L13" s="4">
        <v>5.5</v>
      </c>
      <c r="M13" s="44" t="s">
        <v>239</v>
      </c>
      <c r="N13" s="1">
        <v>2</v>
      </c>
      <c r="O13" s="13">
        <v>1.05</v>
      </c>
      <c r="P13" s="13">
        <v>2.5</v>
      </c>
      <c r="Q13" s="3">
        <v>2.6485395242536391</v>
      </c>
      <c r="R13" s="3">
        <v>0.487178837109142</v>
      </c>
      <c r="S13" s="3">
        <v>0.75832168931955179</v>
      </c>
      <c r="T13" s="3">
        <v>0.23612813882673966</v>
      </c>
      <c r="U13" s="15">
        <v>0.2530656859558883</v>
      </c>
      <c r="V13" s="15">
        <v>0</v>
      </c>
      <c r="W13" s="15">
        <v>2.993927430349153</v>
      </c>
      <c r="X13" s="3">
        <v>2.2117636177320197</v>
      </c>
    </row>
    <row r="14" spans="1:24" ht="36.75" x14ac:dyDescent="0.25">
      <c r="A14" s="1" t="s">
        <v>0</v>
      </c>
      <c r="B14" s="1">
        <v>2005</v>
      </c>
      <c r="C14" s="2">
        <v>8</v>
      </c>
      <c r="D14" s="5">
        <v>16</v>
      </c>
      <c r="E14" s="3" t="s">
        <v>1</v>
      </c>
      <c r="F14" s="64" t="s">
        <v>207</v>
      </c>
      <c r="G14" s="63" t="s">
        <v>233</v>
      </c>
      <c r="H14" s="1">
        <v>4</v>
      </c>
      <c r="I14" s="1" t="s">
        <v>202</v>
      </c>
      <c r="J14" s="2" t="s">
        <v>15</v>
      </c>
      <c r="K14" s="6" t="s">
        <v>77</v>
      </c>
      <c r="L14" s="4">
        <v>3.5</v>
      </c>
      <c r="M14" s="44" t="s">
        <v>239</v>
      </c>
      <c r="N14" s="1">
        <v>2</v>
      </c>
      <c r="O14" s="13">
        <v>1.35</v>
      </c>
      <c r="P14" s="13">
        <v>2.5</v>
      </c>
      <c r="Q14" s="3">
        <v>3.3029657693293029</v>
      </c>
      <c r="R14" s="3">
        <v>1.4196770944857928</v>
      </c>
      <c r="S14" s="3">
        <v>1.344458253405503</v>
      </c>
      <c r="T14" s="3">
        <v>0.2312377223041307</v>
      </c>
      <c r="U14" s="15">
        <v>1.0824079858720135</v>
      </c>
      <c r="V14" s="15">
        <v>0</v>
      </c>
      <c r="W14" s="15">
        <v>6.5987953253012392</v>
      </c>
      <c r="X14" s="3">
        <v>1.0492021778532652</v>
      </c>
    </row>
    <row r="15" spans="1:24" ht="36.75" x14ac:dyDescent="0.25">
      <c r="A15" s="1" t="s">
        <v>0</v>
      </c>
      <c r="B15" s="1">
        <v>2005</v>
      </c>
      <c r="C15" s="2">
        <v>8</v>
      </c>
      <c r="D15" s="5">
        <v>16</v>
      </c>
      <c r="E15" s="3" t="s">
        <v>1</v>
      </c>
      <c r="F15" s="64" t="s">
        <v>207</v>
      </c>
      <c r="G15" s="63" t="s">
        <v>233</v>
      </c>
      <c r="H15" s="1">
        <v>4</v>
      </c>
      <c r="I15" s="1" t="s">
        <v>202</v>
      </c>
      <c r="J15" s="7" t="s">
        <v>240</v>
      </c>
      <c r="K15" s="6" t="s">
        <v>76</v>
      </c>
      <c r="L15" s="4">
        <v>12.4</v>
      </c>
      <c r="M15" s="44" t="s">
        <v>239</v>
      </c>
      <c r="N15" s="1">
        <v>1</v>
      </c>
      <c r="O15" s="13">
        <v>1.1000000000000001</v>
      </c>
      <c r="P15" s="13">
        <v>2</v>
      </c>
      <c r="Q15" s="3">
        <v>0.6088201653470986</v>
      </c>
      <c r="R15" s="3">
        <v>0.11779326205978399</v>
      </c>
      <c r="S15" s="3">
        <v>0.15044512957890391</v>
      </c>
      <c r="T15" s="3">
        <v>7.659903923029017E-2</v>
      </c>
      <c r="U15" s="15">
        <v>0.16638997659939647</v>
      </c>
      <c r="V15" s="15">
        <v>0</v>
      </c>
      <c r="W15" s="15">
        <v>0.80037632764080069</v>
      </c>
      <c r="X15" s="3">
        <v>0.51067358572965571</v>
      </c>
    </row>
    <row r="16" spans="1:24" ht="36.75" x14ac:dyDescent="0.25">
      <c r="A16" s="1" t="s">
        <v>0</v>
      </c>
      <c r="B16" s="1">
        <v>2005</v>
      </c>
      <c r="C16" s="2">
        <v>8</v>
      </c>
      <c r="D16" s="5">
        <v>16</v>
      </c>
      <c r="E16" s="3" t="s">
        <v>1</v>
      </c>
      <c r="F16" s="64" t="s">
        <v>207</v>
      </c>
      <c r="G16" s="63" t="s">
        <v>233</v>
      </c>
      <c r="H16" s="1">
        <v>6</v>
      </c>
      <c r="I16" s="1" t="s">
        <v>202</v>
      </c>
      <c r="J16" s="2" t="s">
        <v>11</v>
      </c>
      <c r="K16" s="6" t="s">
        <v>81</v>
      </c>
      <c r="L16" s="4">
        <v>5.2</v>
      </c>
      <c r="M16" s="44" t="s">
        <v>238</v>
      </c>
      <c r="N16" s="1">
        <v>1</v>
      </c>
      <c r="O16" s="13">
        <v>1</v>
      </c>
      <c r="P16" s="13">
        <v>2</v>
      </c>
      <c r="Q16" s="3">
        <v>0.89598877919916231</v>
      </c>
      <c r="R16" s="3">
        <v>0.82135145108045893</v>
      </c>
      <c r="S16" s="3">
        <v>0.1919915232859811</v>
      </c>
      <c r="T16" s="3">
        <v>0.14522712615619554</v>
      </c>
      <c r="U16" s="15">
        <v>0.40560627995497039</v>
      </c>
      <c r="V16" s="15">
        <v>0</v>
      </c>
      <c r="W16" s="15">
        <v>1.9365653538751917</v>
      </c>
      <c r="X16" s="3">
        <v>4.6050051282298492E-2</v>
      </c>
    </row>
    <row r="17" spans="1:24" ht="36.75" x14ac:dyDescent="0.25">
      <c r="A17" s="1" t="s">
        <v>0</v>
      </c>
      <c r="B17" s="1">
        <v>2005</v>
      </c>
      <c r="C17" s="2">
        <v>8</v>
      </c>
      <c r="D17" s="5">
        <v>16</v>
      </c>
      <c r="E17" s="3" t="s">
        <v>1</v>
      </c>
      <c r="F17" s="64" t="s">
        <v>207</v>
      </c>
      <c r="G17" s="63" t="s">
        <v>233</v>
      </c>
      <c r="H17" s="1">
        <v>8</v>
      </c>
      <c r="I17" s="1" t="s">
        <v>202</v>
      </c>
      <c r="J17" s="7" t="s">
        <v>234</v>
      </c>
      <c r="K17" s="6" t="s">
        <v>75</v>
      </c>
      <c r="L17" s="4">
        <v>25.5</v>
      </c>
      <c r="M17" s="44" t="s">
        <v>239</v>
      </c>
      <c r="N17" s="1">
        <v>3</v>
      </c>
      <c r="O17" s="13">
        <v>1.38</v>
      </c>
      <c r="P17" s="13">
        <v>2.25</v>
      </c>
      <c r="Q17" s="3">
        <v>4.6892092442945099</v>
      </c>
      <c r="R17" s="3">
        <v>0.76534778286068716</v>
      </c>
      <c r="S17" s="3">
        <v>1.1750642630981862</v>
      </c>
      <c r="T17" s="3">
        <v>0.35172702951205159</v>
      </c>
      <c r="U17" s="15">
        <v>0.37422346688278851</v>
      </c>
      <c r="V17" s="15">
        <v>0</v>
      </c>
      <c r="W17" s="15">
        <v>4.8068350810932081</v>
      </c>
      <c r="X17" s="3">
        <v>3.4551777961184671</v>
      </c>
    </row>
    <row r="18" spans="1:24" ht="36.75" x14ac:dyDescent="0.25">
      <c r="A18" s="1" t="s">
        <v>0</v>
      </c>
      <c r="B18" s="1">
        <v>2005</v>
      </c>
      <c r="C18" s="2">
        <v>8</v>
      </c>
      <c r="D18" s="5">
        <v>16</v>
      </c>
      <c r="E18" s="3" t="s">
        <v>1</v>
      </c>
      <c r="F18" s="64" t="s">
        <v>207</v>
      </c>
      <c r="G18" s="63" t="s">
        <v>233</v>
      </c>
      <c r="H18" s="1">
        <v>9</v>
      </c>
      <c r="I18" s="1" t="s">
        <v>202</v>
      </c>
      <c r="J18" s="7" t="s">
        <v>234</v>
      </c>
      <c r="K18" s="6" t="s">
        <v>75</v>
      </c>
      <c r="L18" s="4">
        <v>20.399999999999999</v>
      </c>
      <c r="M18" s="44" t="s">
        <v>239</v>
      </c>
      <c r="N18" s="1">
        <v>1</v>
      </c>
      <c r="O18" s="13">
        <v>1.5</v>
      </c>
      <c r="P18" s="13">
        <v>1.9</v>
      </c>
      <c r="Q18" s="3">
        <v>0.41549405805799866</v>
      </c>
      <c r="R18" s="3">
        <v>0.11373647377548202</v>
      </c>
      <c r="S18" s="3">
        <v>0.18824846833139161</v>
      </c>
      <c r="T18" s="3">
        <v>7.5255184645244846E-2</v>
      </c>
      <c r="U18" s="15">
        <v>8.8515547997721641E-2</v>
      </c>
      <c r="V18" s="15">
        <v>0</v>
      </c>
      <c r="W18" s="15">
        <v>0.64098867912714774</v>
      </c>
      <c r="X18" s="3">
        <v>0.52907597803605888</v>
      </c>
    </row>
    <row r="19" spans="1:24" ht="36.75" x14ac:dyDescent="0.25">
      <c r="A19" s="1" t="s">
        <v>0</v>
      </c>
      <c r="B19" s="1">
        <v>2005</v>
      </c>
      <c r="C19" s="2">
        <v>8</v>
      </c>
      <c r="D19" s="5">
        <v>16</v>
      </c>
      <c r="E19" s="3" t="s">
        <v>1</v>
      </c>
      <c r="F19" s="64" t="s">
        <v>207</v>
      </c>
      <c r="G19" s="63" t="s">
        <v>233</v>
      </c>
      <c r="H19" s="1">
        <v>9</v>
      </c>
      <c r="I19" s="1" t="s">
        <v>202</v>
      </c>
      <c r="J19" s="2" t="s">
        <v>6</v>
      </c>
      <c r="K19" s="6" t="s">
        <v>83</v>
      </c>
      <c r="L19" s="4">
        <v>95.4</v>
      </c>
      <c r="M19" s="44" t="s">
        <v>238</v>
      </c>
      <c r="N19" s="1">
        <v>1</v>
      </c>
      <c r="O19" s="13">
        <v>72.599999999999994</v>
      </c>
      <c r="P19" s="13">
        <v>25</v>
      </c>
      <c r="Q19" s="3">
        <v>235.36491381319402</v>
      </c>
      <c r="R19" s="3">
        <v>44.129506500400673</v>
      </c>
      <c r="S19" s="3">
        <v>23.805033785422776</v>
      </c>
      <c r="T19" s="3">
        <v>5.2653800247877562</v>
      </c>
      <c r="U19" s="15">
        <v>20.671882258356167</v>
      </c>
      <c r="V19" s="15">
        <v>0</v>
      </c>
      <c r="W19" s="15">
        <v>331.46157465926859</v>
      </c>
      <c r="X19" s="3">
        <v>121.2715705390161</v>
      </c>
    </row>
    <row r="20" spans="1:24" ht="36.75" x14ac:dyDescent="0.25">
      <c r="A20" s="1" t="s">
        <v>0</v>
      </c>
      <c r="B20" s="1">
        <v>2005</v>
      </c>
      <c r="C20" s="2">
        <v>8</v>
      </c>
      <c r="D20" s="5">
        <v>16</v>
      </c>
      <c r="E20" s="3" t="s">
        <v>1</v>
      </c>
      <c r="F20" s="64" t="s">
        <v>207</v>
      </c>
      <c r="G20" s="63" t="s">
        <v>233</v>
      </c>
      <c r="H20" s="1">
        <v>10</v>
      </c>
      <c r="I20" s="1" t="s">
        <v>202</v>
      </c>
      <c r="J20" s="7" t="s">
        <v>234</v>
      </c>
      <c r="K20" s="6" t="s">
        <v>75</v>
      </c>
      <c r="L20" s="4">
        <v>14.5</v>
      </c>
      <c r="M20" s="44" t="s">
        <v>239</v>
      </c>
      <c r="N20" s="1">
        <v>7</v>
      </c>
      <c r="O20" s="13">
        <v>2.17</v>
      </c>
      <c r="P20" s="13">
        <v>2.64</v>
      </c>
      <c r="Q20" s="3">
        <v>10.830938599152933</v>
      </c>
      <c r="R20" s="3">
        <v>1.8662807678076194</v>
      </c>
      <c r="S20" s="3">
        <v>2.8790311204587371</v>
      </c>
      <c r="T20" s="3">
        <v>0.86703382490918723</v>
      </c>
      <c r="U20" s="15">
        <v>0.91890311514111711</v>
      </c>
      <c r="V20" s="15">
        <v>0</v>
      </c>
      <c r="W20" s="15">
        <v>11.621051332335902</v>
      </c>
      <c r="X20" s="3">
        <v>8.442435549445797</v>
      </c>
    </row>
    <row r="21" spans="1:24" ht="36.75" x14ac:dyDescent="0.25">
      <c r="A21" s="1" t="s">
        <v>0</v>
      </c>
      <c r="B21" s="1">
        <v>2005</v>
      </c>
      <c r="C21" s="2">
        <v>8</v>
      </c>
      <c r="D21" s="5">
        <v>16</v>
      </c>
      <c r="E21" s="3" t="s">
        <v>1</v>
      </c>
      <c r="F21" s="64" t="s">
        <v>207</v>
      </c>
      <c r="G21" s="63" t="s">
        <v>233</v>
      </c>
      <c r="H21" s="1">
        <v>11</v>
      </c>
      <c r="I21" s="1" t="s">
        <v>202</v>
      </c>
      <c r="J21" s="7" t="s">
        <v>234</v>
      </c>
      <c r="K21" s="6" t="s">
        <v>75</v>
      </c>
      <c r="L21" s="4">
        <v>35.5</v>
      </c>
      <c r="M21" s="44" t="s">
        <v>239</v>
      </c>
      <c r="N21" s="1">
        <v>8</v>
      </c>
      <c r="O21" s="13">
        <v>2.04</v>
      </c>
      <c r="P21" s="13">
        <v>2.56</v>
      </c>
      <c r="Q21" s="3">
        <v>12.919092381160079</v>
      </c>
      <c r="R21" s="3">
        <v>2.235715209074967</v>
      </c>
      <c r="S21" s="3">
        <v>3.4452831103653616</v>
      </c>
      <c r="T21" s="3">
        <v>1.0280085326099939</v>
      </c>
      <c r="U21" s="15">
        <v>1.0835487011437392</v>
      </c>
      <c r="V21" s="15">
        <v>0</v>
      </c>
      <c r="W21" s="15">
        <v>13.931162288601893</v>
      </c>
      <c r="X21" s="3">
        <v>10.109953993829944</v>
      </c>
    </row>
    <row r="22" spans="1:24" ht="36.75" x14ac:dyDescent="0.25">
      <c r="A22" s="1" t="s">
        <v>0</v>
      </c>
      <c r="B22" s="1">
        <v>2005</v>
      </c>
      <c r="C22" s="2">
        <v>8</v>
      </c>
      <c r="D22" s="5">
        <v>16</v>
      </c>
      <c r="E22" s="3" t="s">
        <v>1</v>
      </c>
      <c r="F22" s="64" t="s">
        <v>207</v>
      </c>
      <c r="G22" s="63" t="s">
        <v>233</v>
      </c>
      <c r="H22" s="1">
        <v>12</v>
      </c>
      <c r="I22" s="1" t="s">
        <v>202</v>
      </c>
      <c r="J22" s="2" t="s">
        <v>15</v>
      </c>
      <c r="K22" s="6" t="s">
        <v>77</v>
      </c>
      <c r="L22" s="4">
        <v>16.399999999999999</v>
      </c>
      <c r="M22" s="44" t="s">
        <v>239</v>
      </c>
      <c r="N22" s="1">
        <v>3</v>
      </c>
      <c r="O22" s="13">
        <v>9.4700000000000006</v>
      </c>
      <c r="P22" s="13">
        <v>8.27</v>
      </c>
      <c r="Q22" s="3">
        <v>70.041140872752507</v>
      </c>
      <c r="R22" s="3">
        <v>17.045421909850717</v>
      </c>
      <c r="S22" s="3">
        <v>14.596200341680936</v>
      </c>
      <c r="T22" s="3">
        <v>1.8803297963105012</v>
      </c>
      <c r="U22" s="15">
        <v>11.832153170326505</v>
      </c>
      <c r="V22" s="15">
        <v>0</v>
      </c>
      <c r="W22" s="15">
        <v>107.20230720861815</v>
      </c>
      <c r="X22" s="3">
        <v>13.339382240135954</v>
      </c>
    </row>
    <row r="23" spans="1:24" ht="36.75" x14ac:dyDescent="0.25">
      <c r="A23" s="1" t="s">
        <v>0</v>
      </c>
      <c r="B23" s="1">
        <v>2005</v>
      </c>
      <c r="C23" s="2">
        <v>8</v>
      </c>
      <c r="D23" s="5">
        <v>16</v>
      </c>
      <c r="E23" s="3" t="s">
        <v>1</v>
      </c>
      <c r="F23" s="64" t="s">
        <v>207</v>
      </c>
      <c r="G23" s="63" t="s">
        <v>233</v>
      </c>
      <c r="H23" s="1">
        <v>13</v>
      </c>
      <c r="I23" s="1" t="s">
        <v>202</v>
      </c>
      <c r="J23" s="7" t="s">
        <v>234</v>
      </c>
      <c r="K23" s="6" t="s">
        <v>75</v>
      </c>
      <c r="L23" s="4">
        <v>10.199999999999999</v>
      </c>
      <c r="M23" s="44" t="s">
        <v>239</v>
      </c>
      <c r="N23" s="1">
        <v>10</v>
      </c>
      <c r="O23" s="13">
        <v>1.2</v>
      </c>
      <c r="P23" s="13">
        <v>2.0499999999999998</v>
      </c>
      <c r="Q23" s="3">
        <v>8.7436858583927588</v>
      </c>
      <c r="R23" s="3">
        <v>1.8289854344152299</v>
      </c>
      <c r="S23" s="3">
        <v>2.9074745137893356</v>
      </c>
      <c r="T23" s="3">
        <v>0.98978024146543375</v>
      </c>
      <c r="U23" s="15">
        <v>1.098246700238714</v>
      </c>
      <c r="V23" s="15">
        <v>0</v>
      </c>
      <c r="W23" s="15">
        <v>10.917329846757466</v>
      </c>
      <c r="X23" s="3">
        <v>8.3727034192958314</v>
      </c>
    </row>
    <row r="24" spans="1:24" ht="36.75" x14ac:dyDescent="0.25">
      <c r="A24" s="1" t="s">
        <v>0</v>
      </c>
      <c r="B24" s="1">
        <v>2005</v>
      </c>
      <c r="C24" s="2">
        <v>8</v>
      </c>
      <c r="D24" s="5">
        <v>16</v>
      </c>
      <c r="E24" s="3" t="s">
        <v>1</v>
      </c>
      <c r="F24" s="64" t="s">
        <v>207</v>
      </c>
      <c r="G24" s="63" t="s">
        <v>233</v>
      </c>
      <c r="H24" s="1">
        <v>13</v>
      </c>
      <c r="I24" s="1" t="s">
        <v>202</v>
      </c>
      <c r="J24" s="2" t="s">
        <v>10</v>
      </c>
      <c r="K24" s="6" t="s">
        <v>78</v>
      </c>
      <c r="L24" s="4">
        <v>3.2</v>
      </c>
      <c r="M24" s="44" t="s">
        <v>239</v>
      </c>
      <c r="N24" s="1">
        <v>1</v>
      </c>
      <c r="O24" s="13">
        <v>6.3</v>
      </c>
      <c r="P24" s="13">
        <v>8</v>
      </c>
      <c r="Q24" s="3">
        <v>16.936818274998721</v>
      </c>
      <c r="R24" s="3">
        <v>1.6406774982115209</v>
      </c>
      <c r="S24" s="3">
        <v>2.5683408345081071</v>
      </c>
      <c r="T24" s="3">
        <v>1.0921668201449182</v>
      </c>
      <c r="U24" s="15">
        <v>2.1635896645796571</v>
      </c>
      <c r="V24" s="15">
        <v>0</v>
      </c>
      <c r="W24" s="15">
        <v>24.949875359513662</v>
      </c>
      <c r="X24" s="3">
        <v>1.9050942648928602</v>
      </c>
    </row>
    <row r="25" spans="1:24" ht="36.75" x14ac:dyDescent="0.25">
      <c r="A25" s="1" t="s">
        <v>0</v>
      </c>
      <c r="B25" s="1">
        <v>2005</v>
      </c>
      <c r="C25" s="2">
        <v>8</v>
      </c>
      <c r="D25" s="5">
        <v>16</v>
      </c>
      <c r="E25" s="3" t="s">
        <v>1</v>
      </c>
      <c r="F25" s="64" t="s">
        <v>207</v>
      </c>
      <c r="G25" s="63" t="s">
        <v>233</v>
      </c>
      <c r="H25" s="1">
        <v>14</v>
      </c>
      <c r="I25" s="1" t="s">
        <v>202</v>
      </c>
      <c r="J25" s="7" t="s">
        <v>234</v>
      </c>
      <c r="K25" s="6" t="s">
        <v>75</v>
      </c>
      <c r="L25" s="4">
        <v>19.8</v>
      </c>
      <c r="M25" s="44" t="s">
        <v>239</v>
      </c>
      <c r="N25" s="1">
        <v>8</v>
      </c>
      <c r="O25" s="13">
        <v>0.8</v>
      </c>
      <c r="P25" s="13">
        <v>1.81</v>
      </c>
      <c r="Q25" s="3">
        <v>5.5068354880133175</v>
      </c>
      <c r="R25" s="3">
        <v>1.2295296174503916</v>
      </c>
      <c r="S25" s="3">
        <v>1.9777170095145109</v>
      </c>
      <c r="T25" s="3">
        <v>0.70946186128218036</v>
      </c>
      <c r="U25" s="15">
        <v>0.80406419749708602</v>
      </c>
      <c r="V25" s="15">
        <v>0</v>
      </c>
      <c r="W25" s="15">
        <v>7.2236531355620324</v>
      </c>
      <c r="X25" s="3">
        <v>5.6545793471627084</v>
      </c>
    </row>
    <row r="26" spans="1:24" ht="36.75" x14ac:dyDescent="0.25">
      <c r="A26" s="1" t="s">
        <v>0</v>
      </c>
      <c r="B26" s="1">
        <v>2005</v>
      </c>
      <c r="C26" s="2">
        <v>8</v>
      </c>
      <c r="D26" s="5">
        <v>16</v>
      </c>
      <c r="E26" s="3" t="s">
        <v>1</v>
      </c>
      <c r="F26" s="64" t="s">
        <v>207</v>
      </c>
      <c r="G26" s="63" t="s">
        <v>233</v>
      </c>
      <c r="H26" s="1">
        <v>14</v>
      </c>
      <c r="I26" s="1" t="s">
        <v>202</v>
      </c>
      <c r="J26" s="2" t="s">
        <v>4</v>
      </c>
      <c r="K26" s="6" t="s">
        <v>80</v>
      </c>
      <c r="L26" s="4">
        <v>88.6</v>
      </c>
      <c r="M26" s="44" t="s">
        <v>238</v>
      </c>
      <c r="N26" s="1">
        <v>2</v>
      </c>
      <c r="O26" s="13">
        <v>38.6</v>
      </c>
      <c r="P26" s="13">
        <v>15.25</v>
      </c>
      <c r="Q26" s="3">
        <v>112.01610372738811</v>
      </c>
      <c r="R26" s="3">
        <v>19.526115296859263</v>
      </c>
      <c r="S26" s="3">
        <v>34.372050091520883</v>
      </c>
      <c r="T26" s="3">
        <v>5.436681603181615</v>
      </c>
      <c r="U26" s="15">
        <v>10.73132321736963</v>
      </c>
      <c r="V26" s="15">
        <v>0</v>
      </c>
      <c r="W26" s="15">
        <v>148.1675526146274</v>
      </c>
      <c r="X26" s="3">
        <v>45.146355824959983</v>
      </c>
    </row>
    <row r="27" spans="1:24" ht="36.75" x14ac:dyDescent="0.25">
      <c r="A27" s="1" t="s">
        <v>0</v>
      </c>
      <c r="B27" s="1">
        <v>2005</v>
      </c>
      <c r="C27" s="2">
        <v>8</v>
      </c>
      <c r="D27" s="5">
        <v>16</v>
      </c>
      <c r="E27" s="3" t="s">
        <v>1</v>
      </c>
      <c r="F27" s="64" t="s">
        <v>207</v>
      </c>
      <c r="G27" s="63" t="s">
        <v>233</v>
      </c>
      <c r="H27" s="1">
        <v>14</v>
      </c>
      <c r="I27" s="1" t="s">
        <v>202</v>
      </c>
      <c r="J27" s="2" t="s">
        <v>15</v>
      </c>
      <c r="K27" s="6" t="s">
        <v>77</v>
      </c>
      <c r="L27" s="4">
        <v>17.3</v>
      </c>
      <c r="M27" s="44" t="s">
        <v>239</v>
      </c>
      <c r="N27" s="1">
        <v>3</v>
      </c>
      <c r="O27" s="13">
        <v>1.27</v>
      </c>
      <c r="P27" s="13">
        <v>2.0099999999999998</v>
      </c>
      <c r="Q27" s="3">
        <v>2.4242668775747558</v>
      </c>
      <c r="R27" s="3">
        <v>1.2248691381239674</v>
      </c>
      <c r="S27" s="3">
        <v>1.1931505210854902</v>
      </c>
      <c r="T27" s="3">
        <v>0.22235167594860478</v>
      </c>
      <c r="U27" s="15">
        <v>0.95875120528495617</v>
      </c>
      <c r="V27" s="15">
        <v>0</v>
      </c>
      <c r="W27" s="15">
        <v>5.226915097457459</v>
      </c>
      <c r="X27" s="3">
        <v>0.89078120511065062</v>
      </c>
    </row>
    <row r="28" spans="1:24" ht="36.75" x14ac:dyDescent="0.25">
      <c r="A28" s="1" t="s">
        <v>0</v>
      </c>
      <c r="B28" s="1">
        <v>2005</v>
      </c>
      <c r="C28" s="2">
        <v>8</v>
      </c>
      <c r="D28" s="5">
        <v>16</v>
      </c>
      <c r="E28" s="3" t="s">
        <v>1</v>
      </c>
      <c r="F28" s="64" t="s">
        <v>207</v>
      </c>
      <c r="G28" s="63" t="s">
        <v>233</v>
      </c>
      <c r="H28" s="1">
        <v>14</v>
      </c>
      <c r="I28" s="1" t="s">
        <v>202</v>
      </c>
      <c r="J28" s="7" t="s">
        <v>240</v>
      </c>
      <c r="K28" s="6" t="s">
        <v>76</v>
      </c>
      <c r="L28" s="4">
        <v>8.5</v>
      </c>
      <c r="M28" s="44" t="s">
        <v>239</v>
      </c>
      <c r="N28" s="1">
        <v>4</v>
      </c>
      <c r="O28" s="13">
        <v>2.2000000000000002</v>
      </c>
      <c r="P28" s="13">
        <v>1.4</v>
      </c>
      <c r="Q28" s="3">
        <v>2.9517553604044773</v>
      </c>
      <c r="R28" s="3">
        <v>0.55754631144378819</v>
      </c>
      <c r="S28" s="3">
        <v>0.69343334369318521</v>
      </c>
      <c r="T28" s="3">
        <v>0.34230972274337679</v>
      </c>
      <c r="U28" s="15">
        <v>0.76057286259403312</v>
      </c>
      <c r="V28" s="15">
        <v>0</v>
      </c>
      <c r="W28" s="15">
        <v>3.8058728751878244</v>
      </c>
      <c r="X28" s="3">
        <v>2.4024866047625761</v>
      </c>
    </row>
    <row r="29" spans="1:24" ht="36.75" x14ac:dyDescent="0.25">
      <c r="A29" s="1" t="s">
        <v>0</v>
      </c>
      <c r="B29" s="1">
        <v>2005</v>
      </c>
      <c r="C29" s="2">
        <v>8</v>
      </c>
      <c r="D29" s="5">
        <v>16</v>
      </c>
      <c r="E29" s="3" t="s">
        <v>1</v>
      </c>
      <c r="F29" s="64" t="s">
        <v>207</v>
      </c>
      <c r="G29" s="63" t="s">
        <v>233</v>
      </c>
      <c r="H29" s="1">
        <v>15</v>
      </c>
      <c r="I29" s="1" t="s">
        <v>202</v>
      </c>
      <c r="J29" s="7" t="s">
        <v>234</v>
      </c>
      <c r="K29" s="6" t="s">
        <v>75</v>
      </c>
      <c r="L29" s="4">
        <v>29.8</v>
      </c>
      <c r="M29" s="44" t="s">
        <v>239</v>
      </c>
      <c r="N29" s="1">
        <v>4</v>
      </c>
      <c r="O29" s="13">
        <v>2.0099999999999998</v>
      </c>
      <c r="P29" s="13">
        <v>2.27</v>
      </c>
      <c r="Q29" s="3">
        <v>1.7339525828666289</v>
      </c>
      <c r="R29" s="3">
        <v>0.46689555395762594</v>
      </c>
      <c r="S29" s="3">
        <v>0.77093955864899266</v>
      </c>
      <c r="T29" s="3">
        <v>0.30538179329528414</v>
      </c>
      <c r="U29" s="15">
        <v>0.35804238269408994</v>
      </c>
      <c r="V29" s="15">
        <v>0</v>
      </c>
      <c r="W29" s="15">
        <v>2.6403311707178991</v>
      </c>
      <c r="X29" s="3">
        <v>2.1698363291472686</v>
      </c>
    </row>
    <row r="30" spans="1:24" ht="36.75" x14ac:dyDescent="0.25">
      <c r="A30" s="1" t="s">
        <v>0</v>
      </c>
      <c r="B30" s="1">
        <v>2005</v>
      </c>
      <c r="C30" s="2">
        <v>8</v>
      </c>
      <c r="D30" s="5">
        <v>16</v>
      </c>
      <c r="E30" s="3" t="s">
        <v>1</v>
      </c>
      <c r="F30" s="64" t="s">
        <v>207</v>
      </c>
      <c r="G30" s="63" t="s">
        <v>233</v>
      </c>
      <c r="H30" s="1">
        <v>16</v>
      </c>
      <c r="I30" s="1" t="s">
        <v>202</v>
      </c>
      <c r="J30" s="7" t="s">
        <v>234</v>
      </c>
      <c r="K30" s="6" t="s">
        <v>75</v>
      </c>
      <c r="L30" s="4">
        <v>10.5</v>
      </c>
      <c r="M30" s="44" t="s">
        <v>239</v>
      </c>
      <c r="N30" s="1">
        <v>11</v>
      </c>
      <c r="O30" s="13">
        <v>2.6</v>
      </c>
      <c r="P30" s="13">
        <v>2.2999999999999998</v>
      </c>
      <c r="Q30" s="3">
        <v>15.798708511042515</v>
      </c>
      <c r="R30" s="3">
        <v>2.7731614196575869</v>
      </c>
      <c r="S30" s="3">
        <v>4.2924580211747321</v>
      </c>
      <c r="T30" s="3">
        <v>1.3128665982235241</v>
      </c>
      <c r="U30" s="15">
        <v>1.4006211679882339</v>
      </c>
      <c r="V30" s="15">
        <v>0</v>
      </c>
      <c r="W30" s="15">
        <v>17.19072858818722</v>
      </c>
      <c r="X30" s="3">
        <v>12.561368525508049</v>
      </c>
    </row>
    <row r="31" spans="1:24" ht="36.75" x14ac:dyDescent="0.25">
      <c r="A31" s="1" t="s">
        <v>0</v>
      </c>
      <c r="B31" s="1">
        <v>2005</v>
      </c>
      <c r="C31" s="2">
        <v>8</v>
      </c>
      <c r="D31" s="5">
        <v>16</v>
      </c>
      <c r="E31" s="3" t="s">
        <v>1</v>
      </c>
      <c r="F31" s="64" t="s">
        <v>207</v>
      </c>
      <c r="G31" s="63" t="s">
        <v>233</v>
      </c>
      <c r="H31" s="1">
        <v>16</v>
      </c>
      <c r="I31" s="1" t="s">
        <v>202</v>
      </c>
      <c r="J31" s="2" t="s">
        <v>12</v>
      </c>
      <c r="K31" s="6" t="s">
        <v>79</v>
      </c>
      <c r="L31" s="4">
        <v>89.4</v>
      </c>
      <c r="M31" s="44" t="s">
        <v>238</v>
      </c>
      <c r="N31" s="1">
        <v>1</v>
      </c>
      <c r="O31" s="13">
        <v>68</v>
      </c>
      <c r="P31" s="13">
        <v>24</v>
      </c>
      <c r="Q31" s="3">
        <v>152.81849811735367</v>
      </c>
      <c r="R31" s="3">
        <v>57.00107077105654</v>
      </c>
      <c r="S31" s="3">
        <v>9.9010156116306085</v>
      </c>
      <c r="T31" s="3">
        <v>5.3285443565883366</v>
      </c>
      <c r="U31" s="15">
        <v>35.609892436231085</v>
      </c>
      <c r="V31" s="15">
        <v>0</v>
      </c>
      <c r="W31" s="15">
        <v>266.01078192575028</v>
      </c>
      <c r="X31" s="3">
        <v>55.891569033477879</v>
      </c>
    </row>
    <row r="32" spans="1:24" ht="36.75" x14ac:dyDescent="0.25">
      <c r="A32" s="1" t="s">
        <v>0</v>
      </c>
      <c r="B32" s="1">
        <v>2005</v>
      </c>
      <c r="C32" s="2">
        <v>8</v>
      </c>
      <c r="D32" s="5">
        <v>16</v>
      </c>
      <c r="E32" s="3" t="s">
        <v>1</v>
      </c>
      <c r="F32" s="64" t="s">
        <v>207</v>
      </c>
      <c r="G32" s="63" t="s">
        <v>233</v>
      </c>
      <c r="H32" s="1">
        <v>16</v>
      </c>
      <c r="I32" s="1" t="s">
        <v>202</v>
      </c>
      <c r="J32" s="2" t="s">
        <v>6</v>
      </c>
      <c r="K32" s="6" t="s">
        <v>83</v>
      </c>
      <c r="L32" s="4">
        <v>57.8</v>
      </c>
      <c r="M32" s="44" t="s">
        <v>238</v>
      </c>
      <c r="N32" s="1">
        <v>1</v>
      </c>
      <c r="O32" s="13">
        <v>36.799999999999997</v>
      </c>
      <c r="P32" s="13">
        <v>22</v>
      </c>
      <c r="Q32" s="3">
        <v>183.55728407668622</v>
      </c>
      <c r="R32" s="3">
        <v>35.307131666584809</v>
      </c>
      <c r="S32" s="3">
        <v>18.956057937988593</v>
      </c>
      <c r="T32" s="3">
        <v>4.5418735128193681</v>
      </c>
      <c r="U32" s="15">
        <v>17.122161334961689</v>
      </c>
      <c r="V32" s="15">
        <v>0</v>
      </c>
      <c r="W32" s="15">
        <v>267.4119023906992</v>
      </c>
      <c r="X32" s="3">
        <v>97.393535050773991</v>
      </c>
    </row>
    <row r="33" spans="1:24" ht="36.75" x14ac:dyDescent="0.25">
      <c r="A33" s="1" t="s">
        <v>0</v>
      </c>
      <c r="B33" s="1">
        <v>2005</v>
      </c>
      <c r="C33" s="2">
        <v>8</v>
      </c>
      <c r="D33" s="5">
        <v>16</v>
      </c>
      <c r="E33" s="3" t="s">
        <v>1</v>
      </c>
      <c r="F33" s="64" t="s">
        <v>207</v>
      </c>
      <c r="G33" s="63" t="s">
        <v>233</v>
      </c>
      <c r="H33" s="1">
        <v>17</v>
      </c>
      <c r="I33" s="1" t="s">
        <v>202</v>
      </c>
      <c r="J33" s="2" t="s">
        <v>9</v>
      </c>
      <c r="K33" s="6" t="s">
        <v>82</v>
      </c>
      <c r="L33" s="4">
        <v>3.5</v>
      </c>
      <c r="M33" s="44" t="s">
        <v>239</v>
      </c>
      <c r="N33" s="1">
        <v>1</v>
      </c>
      <c r="O33" s="13">
        <v>1.1000000000000001</v>
      </c>
      <c r="P33" s="13">
        <v>2</v>
      </c>
      <c r="Q33" s="3">
        <v>0.8085636122244978</v>
      </c>
      <c r="R33" s="3">
        <v>0.42296252758678021</v>
      </c>
      <c r="S33" s="3">
        <v>7.5769780977189519E-2</v>
      </c>
      <c r="T33" s="3">
        <v>1.2369757174700282E-2</v>
      </c>
      <c r="U33" s="15">
        <v>0.28519374321303381</v>
      </c>
      <c r="V33" s="15">
        <v>0</v>
      </c>
      <c r="W33" s="15">
        <v>1.7116398306565699</v>
      </c>
      <c r="X33" s="3">
        <v>0.66698543300068203</v>
      </c>
    </row>
    <row r="34" spans="1:24" ht="36.75" x14ac:dyDescent="0.25">
      <c r="A34" s="1" t="s">
        <v>0</v>
      </c>
      <c r="B34" s="1">
        <v>2005</v>
      </c>
      <c r="C34" s="2">
        <v>8</v>
      </c>
      <c r="D34" s="5">
        <v>16</v>
      </c>
      <c r="E34" s="3" t="s">
        <v>1</v>
      </c>
      <c r="F34" s="64" t="s">
        <v>207</v>
      </c>
      <c r="G34" s="63" t="s">
        <v>233</v>
      </c>
      <c r="H34" s="1">
        <v>17</v>
      </c>
      <c r="I34" s="1" t="s">
        <v>202</v>
      </c>
      <c r="J34" s="7" t="s">
        <v>234</v>
      </c>
      <c r="K34" s="6" t="s">
        <v>75</v>
      </c>
      <c r="L34" s="4">
        <v>2.4</v>
      </c>
      <c r="M34" s="44" t="s">
        <v>239</v>
      </c>
      <c r="N34" s="1">
        <v>2</v>
      </c>
      <c r="O34" s="13">
        <v>1.1499999999999999</v>
      </c>
      <c r="P34" s="13">
        <v>2</v>
      </c>
      <c r="Q34" s="3">
        <v>1.5522502874312261</v>
      </c>
      <c r="R34" s="3">
        <v>0.34664907131425421</v>
      </c>
      <c r="S34" s="3">
        <v>0.5555090169132878</v>
      </c>
      <c r="T34" s="3">
        <v>0.19418342928343818</v>
      </c>
      <c r="U34" s="15">
        <v>0.21700448106740886</v>
      </c>
      <c r="V34" s="15">
        <v>0</v>
      </c>
      <c r="W34" s="15">
        <v>2.0438241597891986</v>
      </c>
      <c r="X34" s="3">
        <v>1.592065917104623</v>
      </c>
    </row>
    <row r="35" spans="1:24" ht="36.75" x14ac:dyDescent="0.25">
      <c r="A35" s="1" t="s">
        <v>0</v>
      </c>
      <c r="B35" s="1">
        <v>2005</v>
      </c>
      <c r="C35" s="2">
        <v>8</v>
      </c>
      <c r="D35" s="5">
        <v>16</v>
      </c>
      <c r="E35" s="3" t="s">
        <v>1</v>
      </c>
      <c r="F35" s="64" t="s">
        <v>207</v>
      </c>
      <c r="G35" s="63" t="s">
        <v>233</v>
      </c>
      <c r="H35" s="1">
        <v>17</v>
      </c>
      <c r="I35" s="1" t="s">
        <v>202</v>
      </c>
      <c r="J35" s="2" t="s">
        <v>4</v>
      </c>
      <c r="K35" s="6" t="s">
        <v>80</v>
      </c>
      <c r="L35" s="4">
        <v>78.599999999999994</v>
      </c>
      <c r="M35" s="44" t="s">
        <v>238</v>
      </c>
      <c r="N35" s="1">
        <v>2</v>
      </c>
      <c r="O35" s="13">
        <v>30.8</v>
      </c>
      <c r="P35" s="13">
        <v>19</v>
      </c>
      <c r="Q35" s="3">
        <v>153.32726262871455</v>
      </c>
      <c r="R35" s="3">
        <v>26.68532713822767</v>
      </c>
      <c r="S35" s="3">
        <v>46.924511494909012</v>
      </c>
      <c r="T35" s="3">
        <v>7.3554611432429908</v>
      </c>
      <c r="U35" s="15">
        <v>14.656958906993387</v>
      </c>
      <c r="V35" s="15">
        <v>0</v>
      </c>
      <c r="W35" s="15">
        <v>202.75256749434214</v>
      </c>
      <c r="X35" s="3">
        <v>61.79798385808661</v>
      </c>
    </row>
    <row r="36" spans="1:24" ht="36.75" x14ac:dyDescent="0.25">
      <c r="A36" s="1" t="s">
        <v>0</v>
      </c>
      <c r="B36" s="1">
        <v>2005</v>
      </c>
      <c r="C36" s="2">
        <v>8</v>
      </c>
      <c r="D36" s="5">
        <v>16</v>
      </c>
      <c r="E36" s="3" t="s">
        <v>1</v>
      </c>
      <c r="F36" s="64" t="s">
        <v>207</v>
      </c>
      <c r="G36" s="63" t="s">
        <v>233</v>
      </c>
      <c r="H36" s="1">
        <v>18</v>
      </c>
      <c r="I36" s="1" t="s">
        <v>202</v>
      </c>
      <c r="J36" s="7" t="s">
        <v>234</v>
      </c>
      <c r="K36" s="6" t="s">
        <v>75</v>
      </c>
      <c r="L36" s="4">
        <v>7.4</v>
      </c>
      <c r="M36" s="44" t="s">
        <v>239</v>
      </c>
      <c r="N36" s="1">
        <v>3</v>
      </c>
      <c r="O36" s="13">
        <v>1.08</v>
      </c>
      <c r="P36" s="13">
        <v>1.28</v>
      </c>
      <c r="Q36" s="3">
        <v>1.9677443454892247</v>
      </c>
      <c r="R36" s="3">
        <v>0.46038554508973623</v>
      </c>
      <c r="S36" s="3">
        <v>0.74375748524467944</v>
      </c>
      <c r="T36" s="3">
        <v>0.26943861392868301</v>
      </c>
      <c r="U36" s="15">
        <v>0.30552002906513048</v>
      </c>
      <c r="V36" s="15">
        <v>0</v>
      </c>
      <c r="W36" s="15">
        <v>2.6848128389163461</v>
      </c>
      <c r="X36" s="3">
        <v>2.1211418951406817</v>
      </c>
    </row>
    <row r="37" spans="1:24" ht="36.75" x14ac:dyDescent="0.25">
      <c r="A37" s="1" t="s">
        <v>0</v>
      </c>
      <c r="B37" s="1">
        <v>2005</v>
      </c>
      <c r="C37" s="2">
        <v>8</v>
      </c>
      <c r="D37" s="5">
        <v>16</v>
      </c>
      <c r="E37" s="3" t="s">
        <v>1</v>
      </c>
      <c r="F37" s="64" t="s">
        <v>207</v>
      </c>
      <c r="G37" s="63" t="s">
        <v>233</v>
      </c>
      <c r="H37" s="1">
        <v>19</v>
      </c>
      <c r="I37" s="1" t="s">
        <v>202</v>
      </c>
      <c r="J37" s="7" t="s">
        <v>234</v>
      </c>
      <c r="K37" s="6" t="s">
        <v>75</v>
      </c>
      <c r="L37" s="4">
        <v>1.3</v>
      </c>
      <c r="M37" s="44" t="s">
        <v>239</v>
      </c>
      <c r="N37" s="1">
        <v>1</v>
      </c>
      <c r="O37" s="13">
        <v>0.8</v>
      </c>
      <c r="P37" s="13">
        <v>1.5</v>
      </c>
      <c r="Q37" s="3">
        <v>0.41549405805799866</v>
      </c>
      <c r="R37" s="3">
        <v>0.11373647377548202</v>
      </c>
      <c r="S37" s="3">
        <v>0.18824846833139161</v>
      </c>
      <c r="T37" s="3">
        <v>7.5255184645244846E-2</v>
      </c>
      <c r="U37" s="15">
        <v>8.8515547997721641E-2</v>
      </c>
      <c r="V37" s="15">
        <v>0</v>
      </c>
      <c r="W37" s="15">
        <v>0.64098867912714774</v>
      </c>
      <c r="X37" s="3">
        <v>0.52907597803605888</v>
      </c>
    </row>
    <row r="38" spans="1:24" ht="36.75" x14ac:dyDescent="0.25">
      <c r="A38" s="1" t="s">
        <v>0</v>
      </c>
      <c r="B38" s="1">
        <v>2005</v>
      </c>
      <c r="C38" s="2">
        <v>8</v>
      </c>
      <c r="D38" s="5">
        <v>16</v>
      </c>
      <c r="E38" s="3" t="s">
        <v>1</v>
      </c>
      <c r="F38" s="64" t="s">
        <v>207</v>
      </c>
      <c r="G38" s="63" t="s">
        <v>233</v>
      </c>
      <c r="H38" s="1">
        <v>19</v>
      </c>
      <c r="I38" s="1" t="s">
        <v>202</v>
      </c>
      <c r="J38" s="2" t="s">
        <v>3</v>
      </c>
      <c r="K38" s="6" t="s">
        <v>80</v>
      </c>
      <c r="L38" s="4">
        <v>46.2</v>
      </c>
      <c r="M38" s="44" t="s">
        <v>238</v>
      </c>
      <c r="N38" s="1">
        <v>1</v>
      </c>
      <c r="O38" s="13">
        <v>56.8</v>
      </c>
      <c r="P38" s="13">
        <v>18</v>
      </c>
      <c r="Q38" s="3">
        <v>67.443358583171843</v>
      </c>
      <c r="R38" s="3">
        <v>11.833279166188637</v>
      </c>
      <c r="S38" s="3">
        <v>20.872886051924134</v>
      </c>
      <c r="T38" s="3">
        <v>3.3211066527471069</v>
      </c>
      <c r="U38" s="15">
        <v>6.5116881173710741</v>
      </c>
      <c r="V38" s="15">
        <v>0</v>
      </c>
      <c r="W38" s="15">
        <v>89.39722419957107</v>
      </c>
      <c r="X38" s="3">
        <v>27.173684640261481</v>
      </c>
    </row>
    <row r="39" spans="1:24" ht="36.75" x14ac:dyDescent="0.25">
      <c r="A39" s="1" t="s">
        <v>0</v>
      </c>
      <c r="B39" s="1">
        <v>2005</v>
      </c>
      <c r="C39" s="2">
        <v>8</v>
      </c>
      <c r="D39" s="5">
        <v>16</v>
      </c>
      <c r="E39" s="3" t="s">
        <v>1</v>
      </c>
      <c r="F39" s="64" t="s">
        <v>207</v>
      </c>
      <c r="G39" s="63" t="s">
        <v>233</v>
      </c>
      <c r="H39" s="1">
        <v>19</v>
      </c>
      <c r="I39" s="1" t="s">
        <v>202</v>
      </c>
      <c r="J39" s="2" t="s">
        <v>15</v>
      </c>
      <c r="K39" s="6" t="s">
        <v>77</v>
      </c>
      <c r="L39" s="4">
        <v>10.6</v>
      </c>
      <c r="M39" s="44" t="s">
        <v>239</v>
      </c>
      <c r="N39" s="1">
        <v>3</v>
      </c>
      <c r="O39" s="13">
        <v>0.93</v>
      </c>
      <c r="P39" s="13">
        <v>1.9</v>
      </c>
      <c r="Q39" s="3">
        <v>2.5858387626739012</v>
      </c>
      <c r="R39" s="3">
        <v>1.2940711245488306</v>
      </c>
      <c r="S39" s="3">
        <v>1.2581525085218892</v>
      </c>
      <c r="T39" s="3">
        <v>0.23309135805088924</v>
      </c>
      <c r="U39" s="15">
        <v>1.0111172565020898</v>
      </c>
      <c r="V39" s="15">
        <v>0</v>
      </c>
      <c r="W39" s="15">
        <v>5.5517844841268573</v>
      </c>
      <c r="X39" s="3">
        <v>0.94210303246326599</v>
      </c>
    </row>
    <row r="40" spans="1:24" ht="36.75" x14ac:dyDescent="0.25">
      <c r="A40" s="1" t="s">
        <v>0</v>
      </c>
      <c r="B40" s="1">
        <v>2005</v>
      </c>
      <c r="C40" s="2">
        <v>8</v>
      </c>
      <c r="D40" s="5">
        <v>16</v>
      </c>
      <c r="E40" s="3" t="s">
        <v>1</v>
      </c>
      <c r="F40" s="64" t="s">
        <v>207</v>
      </c>
      <c r="G40" s="63" t="s">
        <v>233</v>
      </c>
      <c r="H40" s="1">
        <v>19</v>
      </c>
      <c r="I40" s="1" t="s">
        <v>202</v>
      </c>
      <c r="J40" s="7" t="s">
        <v>240</v>
      </c>
      <c r="K40" s="6" t="s">
        <v>241</v>
      </c>
      <c r="L40" s="4">
        <v>15.8</v>
      </c>
      <c r="M40" s="44" t="s">
        <v>239</v>
      </c>
      <c r="N40" s="1">
        <v>7</v>
      </c>
      <c r="O40" s="13">
        <v>1.4</v>
      </c>
      <c r="P40" s="13">
        <v>2.54</v>
      </c>
      <c r="Q40" s="3">
        <v>7.4240873689767817</v>
      </c>
      <c r="R40" s="3">
        <v>1.3537222819734454</v>
      </c>
      <c r="S40" s="3">
        <v>1.6165791652460346</v>
      </c>
      <c r="T40" s="3">
        <v>0.7589265076099998</v>
      </c>
      <c r="U40" s="15">
        <v>1.749903543321238</v>
      </c>
      <c r="V40" s="15">
        <v>0</v>
      </c>
      <c r="W40" s="15">
        <v>9.304264173431017</v>
      </c>
      <c r="X40" s="3">
        <v>5.7801249514067585</v>
      </c>
    </row>
    <row r="41" spans="1:24" ht="36.75" x14ac:dyDescent="0.25">
      <c r="A41" s="1" t="s">
        <v>0</v>
      </c>
      <c r="B41" s="1">
        <v>2005</v>
      </c>
      <c r="C41" s="2">
        <v>8</v>
      </c>
      <c r="D41" s="5">
        <v>16</v>
      </c>
      <c r="E41" s="3" t="s">
        <v>1</v>
      </c>
      <c r="F41" s="64" t="s">
        <v>207</v>
      </c>
      <c r="G41" s="63" t="s">
        <v>233</v>
      </c>
      <c r="H41" s="1">
        <v>20</v>
      </c>
      <c r="I41" s="1" t="s">
        <v>202</v>
      </c>
      <c r="J41" s="2" t="s">
        <v>15</v>
      </c>
      <c r="K41" s="6" t="s">
        <v>77</v>
      </c>
      <c r="L41" s="4">
        <v>3.4</v>
      </c>
      <c r="M41" s="44" t="s">
        <v>239</v>
      </c>
      <c r="N41" s="1">
        <v>1</v>
      </c>
      <c r="O41" s="13">
        <v>1.6</v>
      </c>
      <c r="P41" s="13">
        <v>3</v>
      </c>
      <c r="Q41" s="3">
        <v>2.3447502787319032</v>
      </c>
      <c r="R41" s="3">
        <v>0.94982093752311214</v>
      </c>
      <c r="S41" s="3">
        <v>0.88934832902408578</v>
      </c>
      <c r="T41" s="3">
        <v>0.14784037980870712</v>
      </c>
      <c r="U41" s="15">
        <v>0.71656413496874105</v>
      </c>
      <c r="V41" s="15">
        <v>0</v>
      </c>
      <c r="W41" s="15">
        <v>4.560751513847614</v>
      </c>
      <c r="X41" s="3">
        <v>0.70641808621496771</v>
      </c>
    </row>
    <row r="42" spans="1:24" ht="36.75" x14ac:dyDescent="0.25">
      <c r="A42" s="1" t="s">
        <v>0</v>
      </c>
      <c r="B42" s="1">
        <v>2005</v>
      </c>
      <c r="C42" s="2">
        <v>8</v>
      </c>
      <c r="D42" s="5">
        <v>16</v>
      </c>
      <c r="E42" s="3" t="s">
        <v>1</v>
      </c>
      <c r="F42" s="64" t="s">
        <v>207</v>
      </c>
      <c r="G42" s="63" t="s">
        <v>233</v>
      </c>
      <c r="H42" s="1">
        <v>20</v>
      </c>
      <c r="I42" s="1" t="s">
        <v>202</v>
      </c>
      <c r="J42" s="2" t="s">
        <v>5</v>
      </c>
      <c r="K42" s="6" t="s">
        <v>78</v>
      </c>
      <c r="L42" s="4">
        <v>6.7</v>
      </c>
      <c r="M42" s="44" t="s">
        <v>239</v>
      </c>
      <c r="N42" s="1">
        <v>4</v>
      </c>
      <c r="O42" s="13">
        <v>2.92</v>
      </c>
      <c r="P42" s="13">
        <v>3.26</v>
      </c>
      <c r="Q42" s="3">
        <v>24.384774864208303</v>
      </c>
      <c r="R42" s="3">
        <v>2.7476358764853273</v>
      </c>
      <c r="S42" s="3">
        <v>3.6697934583097234</v>
      </c>
      <c r="T42" s="3">
        <v>1.650226435704673</v>
      </c>
      <c r="U42" s="15">
        <v>3.1354583880120401</v>
      </c>
      <c r="V42" s="15">
        <v>0</v>
      </c>
      <c r="W42" s="15">
        <v>35.296364553119844</v>
      </c>
      <c r="X42" s="3">
        <v>3.0188417775204877</v>
      </c>
    </row>
    <row r="43" spans="1:24" ht="36.75" x14ac:dyDescent="0.25">
      <c r="A43" s="1" t="s">
        <v>0</v>
      </c>
      <c r="B43" s="1">
        <v>2005</v>
      </c>
      <c r="C43" s="2">
        <v>8</v>
      </c>
      <c r="D43" s="5">
        <v>16</v>
      </c>
      <c r="E43" s="3" t="s">
        <v>1</v>
      </c>
      <c r="F43" s="64" t="s">
        <v>207</v>
      </c>
      <c r="G43" s="63" t="s">
        <v>233</v>
      </c>
      <c r="H43" s="1">
        <v>20</v>
      </c>
      <c r="I43" s="1" t="s">
        <v>202</v>
      </c>
      <c r="J43" s="7" t="s">
        <v>240</v>
      </c>
      <c r="K43" s="6" t="s">
        <v>76</v>
      </c>
      <c r="L43" s="4">
        <v>2.4</v>
      </c>
      <c r="M43" s="44" t="s">
        <v>239</v>
      </c>
      <c r="N43" s="1">
        <v>1</v>
      </c>
      <c r="O43" s="13">
        <v>1.2</v>
      </c>
      <c r="P43" s="13">
        <v>2.5</v>
      </c>
      <c r="Q43" s="3">
        <v>0.98291522600921954</v>
      </c>
      <c r="R43" s="3">
        <v>0.18169336832679991</v>
      </c>
      <c r="S43" s="3">
        <v>0.22007020595233795</v>
      </c>
      <c r="T43" s="3">
        <v>0.10488451750940114</v>
      </c>
      <c r="U43" s="15">
        <v>0.23922658617904993</v>
      </c>
      <c r="V43" s="15">
        <v>0</v>
      </c>
      <c r="W43" s="15">
        <v>1.2456027890897923</v>
      </c>
      <c r="X43" s="3">
        <v>0.77838905096655209</v>
      </c>
    </row>
    <row r="44" spans="1:24" ht="36.75" x14ac:dyDescent="0.25">
      <c r="A44" s="1" t="s">
        <v>0</v>
      </c>
      <c r="B44" s="1">
        <v>2005</v>
      </c>
      <c r="C44" s="2">
        <v>8</v>
      </c>
      <c r="D44" s="5">
        <v>16</v>
      </c>
      <c r="E44" s="3" t="s">
        <v>1</v>
      </c>
      <c r="F44" s="64" t="s">
        <v>207</v>
      </c>
      <c r="G44" s="63" t="s">
        <v>233</v>
      </c>
      <c r="H44" s="1">
        <v>21</v>
      </c>
      <c r="I44" s="1" t="s">
        <v>202</v>
      </c>
      <c r="J44" s="2" t="s">
        <v>15</v>
      </c>
      <c r="K44" s="6" t="s">
        <v>77</v>
      </c>
      <c r="L44" s="4">
        <v>5.6</v>
      </c>
      <c r="M44" s="44" t="s">
        <v>239</v>
      </c>
      <c r="N44" s="1">
        <v>1</v>
      </c>
      <c r="O44" s="13">
        <v>7.9</v>
      </c>
      <c r="P44" s="13">
        <v>5</v>
      </c>
      <c r="Q44" s="3">
        <v>7.239636926982592</v>
      </c>
      <c r="R44" s="3">
        <v>2.3054143030673577</v>
      </c>
      <c r="S44" s="3">
        <v>2.0683907285686969</v>
      </c>
      <c r="T44" s="3">
        <v>0.30411896518474651</v>
      </c>
      <c r="U44" s="15">
        <v>1.6713996011533123</v>
      </c>
      <c r="V44" s="15">
        <v>0</v>
      </c>
      <c r="W44" s="15">
        <v>12.582331900442966</v>
      </c>
      <c r="X44" s="3">
        <v>1.7567374914153826</v>
      </c>
    </row>
    <row r="45" spans="1:24" ht="36.75" x14ac:dyDescent="0.25">
      <c r="A45" s="1" t="s">
        <v>0</v>
      </c>
      <c r="B45" s="1">
        <v>2005</v>
      </c>
      <c r="C45" s="2">
        <v>8</v>
      </c>
      <c r="D45" s="5">
        <v>16</v>
      </c>
      <c r="E45" s="3" t="s">
        <v>1</v>
      </c>
      <c r="F45" s="64" t="s">
        <v>207</v>
      </c>
      <c r="G45" s="63" t="s">
        <v>233</v>
      </c>
      <c r="H45" s="1">
        <v>22</v>
      </c>
      <c r="I45" s="1" t="s">
        <v>202</v>
      </c>
      <c r="J45" s="2" t="s">
        <v>3</v>
      </c>
      <c r="K45" s="6" t="s">
        <v>80</v>
      </c>
      <c r="L45" s="4">
        <v>68.099999999999994</v>
      </c>
      <c r="M45" s="44" t="s">
        <v>238</v>
      </c>
      <c r="N45" s="1">
        <v>1</v>
      </c>
      <c r="O45" s="13">
        <v>48.9</v>
      </c>
      <c r="P45" s="13">
        <v>19</v>
      </c>
      <c r="Q45" s="3">
        <v>76.663631314357275</v>
      </c>
      <c r="R45" s="3">
        <v>13.342663569113835</v>
      </c>
      <c r="S45" s="3">
        <v>23.462255747454506</v>
      </c>
      <c r="T45" s="3">
        <v>3.6777305716214954</v>
      </c>
      <c r="U45" s="15">
        <v>7.3284794534966933</v>
      </c>
      <c r="V45" s="15">
        <v>0</v>
      </c>
      <c r="W45" s="15">
        <v>101.37628374717107</v>
      </c>
      <c r="X45" s="3">
        <v>30.898991929043305</v>
      </c>
    </row>
    <row r="46" spans="1:24" ht="36.75" x14ac:dyDescent="0.25">
      <c r="A46" s="1" t="s">
        <v>0</v>
      </c>
      <c r="B46" s="1">
        <v>2005</v>
      </c>
      <c r="C46" s="2">
        <v>8</v>
      </c>
      <c r="D46" s="5">
        <v>16</v>
      </c>
      <c r="E46" s="3" t="s">
        <v>1</v>
      </c>
      <c r="F46" s="64" t="s">
        <v>207</v>
      </c>
      <c r="G46" s="63" t="s">
        <v>233</v>
      </c>
      <c r="H46" s="1">
        <v>22</v>
      </c>
      <c r="I46" s="1" t="s">
        <v>202</v>
      </c>
      <c r="J46" s="2" t="s">
        <v>15</v>
      </c>
      <c r="K46" s="6" t="s">
        <v>77</v>
      </c>
      <c r="L46" s="4">
        <v>12.5</v>
      </c>
      <c r="M46" s="44" t="s">
        <v>239</v>
      </c>
      <c r="N46" s="1">
        <v>2</v>
      </c>
      <c r="O46" s="13">
        <v>6.75</v>
      </c>
      <c r="P46" s="13">
        <v>4.5</v>
      </c>
      <c r="Q46" s="3">
        <v>13.170794496567028</v>
      </c>
      <c r="R46" s="3">
        <v>4.1135530904978053</v>
      </c>
      <c r="S46" s="3">
        <v>3.6848757416049969</v>
      </c>
      <c r="T46" s="3">
        <v>0.54125221736847418</v>
      </c>
      <c r="U46" s="15">
        <v>2.9778881771758146</v>
      </c>
      <c r="V46" s="15">
        <v>0</v>
      </c>
      <c r="W46" s="15">
        <v>22.635097869884181</v>
      </c>
      <c r="X46" s="3">
        <v>3.1381668518227919</v>
      </c>
    </row>
    <row r="47" spans="1:24" ht="36.75" x14ac:dyDescent="0.25">
      <c r="A47" s="1" t="s">
        <v>0</v>
      </c>
      <c r="B47" s="1">
        <v>2005</v>
      </c>
      <c r="C47" s="2">
        <v>8</v>
      </c>
      <c r="D47" s="5">
        <v>16</v>
      </c>
      <c r="E47" s="3" t="s">
        <v>1</v>
      </c>
      <c r="F47" s="64" t="s">
        <v>207</v>
      </c>
      <c r="G47" s="63" t="s">
        <v>233</v>
      </c>
      <c r="H47" s="1">
        <v>22</v>
      </c>
      <c r="I47" s="1" t="s">
        <v>202</v>
      </c>
      <c r="J47" s="2" t="s">
        <v>5</v>
      </c>
      <c r="K47" s="6" t="s">
        <v>78</v>
      </c>
      <c r="L47" s="4">
        <v>2.6</v>
      </c>
      <c r="M47" s="44" t="s">
        <v>239</v>
      </c>
      <c r="N47" s="1">
        <v>1</v>
      </c>
      <c r="O47" s="13">
        <v>4.3</v>
      </c>
      <c r="P47" s="13">
        <v>3.5</v>
      </c>
      <c r="Q47" s="3">
        <v>3.7818964420119427</v>
      </c>
      <c r="R47" s="3">
        <v>0.55108928135097024</v>
      </c>
      <c r="S47" s="3">
        <v>0.55750903651068573</v>
      </c>
      <c r="T47" s="3">
        <v>0.28513979483438762</v>
      </c>
      <c r="U47" s="15">
        <v>0.49455320871932829</v>
      </c>
      <c r="V47" s="15">
        <v>0</v>
      </c>
      <c r="W47" s="15">
        <v>5.2081789375912821</v>
      </c>
      <c r="X47" s="3">
        <v>0.56453059723945997</v>
      </c>
    </row>
    <row r="48" spans="1:24" ht="36.75" x14ac:dyDescent="0.25">
      <c r="A48" s="1" t="s">
        <v>0</v>
      </c>
      <c r="B48" s="1">
        <v>2005</v>
      </c>
      <c r="C48" s="2">
        <v>8</v>
      </c>
      <c r="D48" s="5">
        <v>16</v>
      </c>
      <c r="E48" s="3" t="s">
        <v>1</v>
      </c>
      <c r="F48" s="64" t="s">
        <v>207</v>
      </c>
      <c r="G48" s="63" t="s">
        <v>233</v>
      </c>
      <c r="H48" s="1">
        <v>22</v>
      </c>
      <c r="I48" s="1" t="s">
        <v>202</v>
      </c>
      <c r="J48" s="7" t="s">
        <v>240</v>
      </c>
      <c r="K48" s="6" t="s">
        <v>76</v>
      </c>
      <c r="L48" s="4">
        <v>35.799999999999997</v>
      </c>
      <c r="M48" s="44" t="s">
        <v>239</v>
      </c>
      <c r="N48" s="1">
        <v>1</v>
      </c>
      <c r="O48" s="13">
        <v>26.4</v>
      </c>
      <c r="P48" s="13">
        <v>13</v>
      </c>
      <c r="Q48" s="3">
        <v>33.844557482883467</v>
      </c>
      <c r="R48" s="3">
        <v>4.4664324504320696</v>
      </c>
      <c r="S48" s="3">
        <v>3.6558548894758203</v>
      </c>
      <c r="T48" s="3">
        <v>1.0693761498825776</v>
      </c>
      <c r="U48" s="15">
        <v>3.4979893529729709</v>
      </c>
      <c r="V48" s="15">
        <v>0</v>
      </c>
      <c r="W48" s="15">
        <v>32.701660043323891</v>
      </c>
      <c r="X48" s="3">
        <v>17.524895387737814</v>
      </c>
    </row>
    <row r="49" spans="1:24" ht="36.75" x14ac:dyDescent="0.25">
      <c r="A49" s="1" t="s">
        <v>0</v>
      </c>
      <c r="B49" s="1">
        <v>2005</v>
      </c>
      <c r="C49" s="2">
        <v>8</v>
      </c>
      <c r="D49" s="5">
        <v>16</v>
      </c>
      <c r="E49" s="3" t="s">
        <v>1</v>
      </c>
      <c r="F49" s="64" t="s">
        <v>207</v>
      </c>
      <c r="G49" s="63" t="s">
        <v>233</v>
      </c>
      <c r="H49" s="1">
        <v>23</v>
      </c>
      <c r="I49" s="1" t="s">
        <v>202</v>
      </c>
      <c r="J49" s="7" t="s">
        <v>234</v>
      </c>
      <c r="K49" s="6" t="s">
        <v>75</v>
      </c>
      <c r="L49" s="4">
        <v>10.5</v>
      </c>
      <c r="M49" s="44" t="s">
        <v>239</v>
      </c>
      <c r="N49" s="1">
        <v>1</v>
      </c>
      <c r="O49" s="13">
        <v>0.4</v>
      </c>
      <c r="P49" s="13">
        <v>1.5</v>
      </c>
      <c r="Q49" s="3">
        <v>0.41549405805799866</v>
      </c>
      <c r="R49" s="3">
        <v>0.11373647377548202</v>
      </c>
      <c r="S49" s="3">
        <v>0.18824846833139161</v>
      </c>
      <c r="T49" s="3">
        <v>7.5255184645244846E-2</v>
      </c>
      <c r="U49" s="15">
        <v>8.8515547997721641E-2</v>
      </c>
      <c r="V49" s="15">
        <v>0</v>
      </c>
      <c r="W49" s="15">
        <v>0.64098867912714774</v>
      </c>
      <c r="X49" s="3">
        <v>0.52907597803605888</v>
      </c>
    </row>
    <row r="50" spans="1:24" ht="36.75" x14ac:dyDescent="0.25">
      <c r="A50" s="1" t="s">
        <v>0</v>
      </c>
      <c r="B50" s="1">
        <v>2005</v>
      </c>
      <c r="C50" s="2">
        <v>8</v>
      </c>
      <c r="D50" s="5">
        <v>16</v>
      </c>
      <c r="E50" s="3" t="s">
        <v>1</v>
      </c>
      <c r="F50" s="64" t="s">
        <v>207</v>
      </c>
      <c r="G50" s="63" t="s">
        <v>233</v>
      </c>
      <c r="H50" s="1">
        <v>24</v>
      </c>
      <c r="I50" s="1" t="s">
        <v>202</v>
      </c>
      <c r="J50" s="7" t="s">
        <v>234</v>
      </c>
      <c r="K50" s="6" t="s">
        <v>75</v>
      </c>
      <c r="L50" s="4">
        <v>10.199999999999999</v>
      </c>
      <c r="M50" s="44" t="s">
        <v>239</v>
      </c>
      <c r="N50" s="1">
        <v>1</v>
      </c>
      <c r="O50" s="13">
        <v>0.5</v>
      </c>
      <c r="P50" s="13">
        <v>1.5</v>
      </c>
      <c r="Q50" s="3">
        <v>0.41549405805799866</v>
      </c>
      <c r="R50" s="3">
        <v>0.11373647377548202</v>
      </c>
      <c r="S50" s="3">
        <v>0.18824846833139161</v>
      </c>
      <c r="T50" s="3">
        <v>7.5255184645244846E-2</v>
      </c>
      <c r="U50" s="15">
        <v>8.8515547997721641E-2</v>
      </c>
      <c r="V50" s="15">
        <v>0</v>
      </c>
      <c r="W50" s="15">
        <v>0.64098867912714774</v>
      </c>
      <c r="X50" s="3">
        <v>0.52907597803605888</v>
      </c>
    </row>
    <row r="51" spans="1:24" ht="36.75" x14ac:dyDescent="0.25">
      <c r="A51" s="1" t="s">
        <v>0</v>
      </c>
      <c r="B51" s="1">
        <v>2005</v>
      </c>
      <c r="C51" s="2">
        <v>8</v>
      </c>
      <c r="D51" s="5">
        <v>16</v>
      </c>
      <c r="E51" s="3" t="s">
        <v>1</v>
      </c>
      <c r="F51" s="64" t="s">
        <v>207</v>
      </c>
      <c r="G51" s="63" t="s">
        <v>233</v>
      </c>
      <c r="H51" s="1">
        <v>25</v>
      </c>
      <c r="I51" s="1" t="s">
        <v>202</v>
      </c>
      <c r="J51" s="2" t="s">
        <v>15</v>
      </c>
      <c r="K51" s="6" t="s">
        <v>77</v>
      </c>
      <c r="L51" s="4">
        <v>1.3</v>
      </c>
      <c r="M51" s="44" t="s">
        <v>239</v>
      </c>
      <c r="N51" s="1">
        <v>1</v>
      </c>
      <c r="O51" s="13">
        <v>0.2</v>
      </c>
      <c r="P51" s="13">
        <v>1.5</v>
      </c>
      <c r="Q51" s="3">
        <v>0.50783589637995663</v>
      </c>
      <c r="R51" s="3">
        <v>0.28515682419860616</v>
      </c>
      <c r="S51" s="3">
        <v>0.2829306723226559</v>
      </c>
      <c r="T51" s="3">
        <v>5.5556990957757638E-2</v>
      </c>
      <c r="U51" s="15">
        <v>0.22706350347841131</v>
      </c>
      <c r="V51" s="15">
        <v>0</v>
      </c>
      <c r="W51" s="15">
        <v>1.150827474550209</v>
      </c>
      <c r="X51" s="3">
        <v>0.20521302183405585</v>
      </c>
    </row>
    <row r="52" spans="1:24" ht="36.75" x14ac:dyDescent="0.25">
      <c r="A52" s="1" t="s">
        <v>0</v>
      </c>
      <c r="B52" s="1">
        <v>2005</v>
      </c>
      <c r="C52" s="2">
        <v>8</v>
      </c>
      <c r="D52" s="5">
        <v>16</v>
      </c>
      <c r="E52" s="3" t="s">
        <v>1</v>
      </c>
      <c r="F52" s="64" t="s">
        <v>207</v>
      </c>
      <c r="G52" s="63" t="s">
        <v>233</v>
      </c>
      <c r="H52" s="1">
        <v>26</v>
      </c>
      <c r="I52" s="1" t="s">
        <v>202</v>
      </c>
      <c r="J52" s="2" t="s">
        <v>3</v>
      </c>
      <c r="K52" s="6" t="s">
        <v>80</v>
      </c>
      <c r="L52" s="4">
        <v>95.4</v>
      </c>
      <c r="M52" s="44" t="s">
        <v>238</v>
      </c>
      <c r="N52" s="1">
        <v>1</v>
      </c>
      <c r="O52" s="13">
        <v>40</v>
      </c>
      <c r="P52" s="13">
        <v>15</v>
      </c>
      <c r="Q52" s="3">
        <v>43.780391036498315</v>
      </c>
      <c r="R52" s="3">
        <v>7.8938900243339409</v>
      </c>
      <c r="S52" s="3">
        <v>14.070884078508536</v>
      </c>
      <c r="T52" s="3">
        <v>2.354547205688331</v>
      </c>
      <c r="U52" s="15">
        <v>4.3715460752475108</v>
      </c>
      <c r="V52" s="15">
        <v>0</v>
      </c>
      <c r="W52" s="15">
        <v>58.501134995626863</v>
      </c>
      <c r="X52" s="3">
        <v>17.619681517356042</v>
      </c>
    </row>
    <row r="53" spans="1:24" ht="36.75" x14ac:dyDescent="0.25">
      <c r="A53" s="1" t="s">
        <v>0</v>
      </c>
      <c r="B53" s="1">
        <v>2005</v>
      </c>
      <c r="C53" s="2">
        <v>8</v>
      </c>
      <c r="D53" s="5">
        <v>16</v>
      </c>
      <c r="E53" s="3" t="s">
        <v>1</v>
      </c>
      <c r="F53" s="64" t="s">
        <v>207</v>
      </c>
      <c r="G53" s="63" t="s">
        <v>233</v>
      </c>
      <c r="H53" s="1">
        <v>26</v>
      </c>
      <c r="I53" s="1" t="s">
        <v>202</v>
      </c>
      <c r="J53" s="2" t="s">
        <v>7</v>
      </c>
      <c r="K53" s="6" t="s">
        <v>81</v>
      </c>
      <c r="L53" s="4">
        <v>35.700000000000003</v>
      </c>
      <c r="M53" s="44" t="s">
        <v>238</v>
      </c>
      <c r="N53" s="1">
        <v>1</v>
      </c>
      <c r="O53" s="13">
        <v>47.6</v>
      </c>
      <c r="P53" s="13">
        <v>13</v>
      </c>
      <c r="Q53" s="3">
        <v>47.194400918233086</v>
      </c>
      <c r="R53" s="3">
        <v>45.395082395180793</v>
      </c>
      <c r="S53" s="3">
        <v>8.052642253572099</v>
      </c>
      <c r="T53" s="3">
        <v>4.9679570211985213</v>
      </c>
      <c r="U53" s="15">
        <v>10.443221984994258</v>
      </c>
      <c r="V53" s="15">
        <v>0</v>
      </c>
      <c r="W53" s="15">
        <v>67.346632072564546</v>
      </c>
      <c r="X53" s="3">
        <v>1.0672698148946105</v>
      </c>
    </row>
    <row r="54" spans="1:24" ht="36.75" x14ac:dyDescent="0.25">
      <c r="A54" s="1" t="s">
        <v>0</v>
      </c>
      <c r="B54" s="1">
        <v>2005</v>
      </c>
      <c r="C54" s="2">
        <v>8</v>
      </c>
      <c r="D54" s="5">
        <v>16</v>
      </c>
      <c r="E54" s="3" t="s">
        <v>1</v>
      </c>
      <c r="F54" s="64" t="s">
        <v>207</v>
      </c>
      <c r="G54" s="63" t="s">
        <v>233</v>
      </c>
      <c r="H54" s="1">
        <v>26</v>
      </c>
      <c r="I54" s="1" t="s">
        <v>202</v>
      </c>
      <c r="J54" s="7" t="s">
        <v>240</v>
      </c>
      <c r="K54" s="6" t="s">
        <v>76</v>
      </c>
      <c r="L54" s="4">
        <v>1.5</v>
      </c>
      <c r="M54" s="44" t="s">
        <v>239</v>
      </c>
      <c r="N54" s="1">
        <v>4</v>
      </c>
      <c r="O54" s="13">
        <v>0.48</v>
      </c>
      <c r="P54" s="13">
        <v>1.62</v>
      </c>
      <c r="Q54" s="3">
        <v>1.7961714914510489</v>
      </c>
      <c r="R54" s="3">
        <v>0.35698062679003156</v>
      </c>
      <c r="S54" s="3">
        <v>0.47066728847557648</v>
      </c>
      <c r="T54" s="3">
        <v>0.24953606872226869</v>
      </c>
      <c r="U54" s="15">
        <v>0.52603833480597872</v>
      </c>
      <c r="V54" s="15">
        <v>0</v>
      </c>
      <c r="W54" s="15">
        <v>2.4128255412217783</v>
      </c>
      <c r="X54" s="3">
        <v>1.558625013003011</v>
      </c>
    </row>
    <row r="55" spans="1:24" ht="36.75" x14ac:dyDescent="0.25">
      <c r="A55" s="1" t="s">
        <v>0</v>
      </c>
      <c r="B55" s="1">
        <v>2005</v>
      </c>
      <c r="C55" s="2">
        <v>8</v>
      </c>
      <c r="D55" s="5">
        <v>16</v>
      </c>
      <c r="E55" s="3" t="s">
        <v>1</v>
      </c>
      <c r="F55" s="64" t="s">
        <v>207</v>
      </c>
      <c r="G55" s="63" t="s">
        <v>233</v>
      </c>
      <c r="H55" s="1">
        <v>27</v>
      </c>
      <c r="I55" s="1" t="s">
        <v>202</v>
      </c>
      <c r="J55" s="2" t="s">
        <v>15</v>
      </c>
      <c r="K55" s="6" t="s">
        <v>77</v>
      </c>
      <c r="L55" s="4">
        <v>23.4</v>
      </c>
      <c r="M55" s="44" t="s">
        <v>239</v>
      </c>
      <c r="N55" s="1">
        <v>7</v>
      </c>
      <c r="O55" s="13">
        <v>7.84</v>
      </c>
      <c r="P55" s="13">
        <v>5.07</v>
      </c>
      <c r="Q55" s="3">
        <v>79.91334369644116</v>
      </c>
      <c r="R55" s="3">
        <v>20.599341762051161</v>
      </c>
      <c r="S55" s="3">
        <v>17.881433036618581</v>
      </c>
      <c r="T55" s="3">
        <v>2.4127296324233423</v>
      </c>
      <c r="U55" s="15">
        <v>14.481259180197485</v>
      </c>
      <c r="V55" s="15">
        <v>0</v>
      </c>
      <c r="W55" s="15">
        <v>125.18574947326968</v>
      </c>
      <c r="X55" s="3">
        <v>16.004545802228623</v>
      </c>
    </row>
    <row r="56" spans="1:24" ht="36.75" x14ac:dyDescent="0.25">
      <c r="A56" s="1" t="s">
        <v>0</v>
      </c>
      <c r="B56" s="1">
        <v>2005</v>
      </c>
      <c r="C56" s="2">
        <v>8</v>
      </c>
      <c r="D56" s="5">
        <v>16</v>
      </c>
      <c r="E56" s="3" t="s">
        <v>1</v>
      </c>
      <c r="F56" s="64" t="s">
        <v>207</v>
      </c>
      <c r="G56" s="63" t="s">
        <v>233</v>
      </c>
      <c r="H56" s="1">
        <v>27</v>
      </c>
      <c r="I56" s="1" t="s">
        <v>202</v>
      </c>
      <c r="J56" s="7" t="s">
        <v>240</v>
      </c>
      <c r="K56" s="6" t="s">
        <v>76</v>
      </c>
      <c r="L56" s="4">
        <v>10.6</v>
      </c>
      <c r="M56" s="44" t="s">
        <v>239</v>
      </c>
      <c r="N56" s="1">
        <v>1</v>
      </c>
      <c r="O56" s="13">
        <v>0.3</v>
      </c>
      <c r="P56" s="13">
        <v>1.5</v>
      </c>
      <c r="Q56" s="3">
        <v>0.32831863742158968</v>
      </c>
      <c r="R56" s="3">
        <v>6.736967226992846E-2</v>
      </c>
      <c r="S56" s="3">
        <v>9.2134027512308647E-2</v>
      </c>
      <c r="T56" s="3">
        <v>5.1081025286872472E-2</v>
      </c>
      <c r="U56" s="15">
        <v>0.10419319183451686</v>
      </c>
      <c r="V56" s="15">
        <v>0</v>
      </c>
      <c r="W56" s="15">
        <v>0.45253603295272543</v>
      </c>
      <c r="X56" s="3">
        <v>0.29658324680315301</v>
      </c>
    </row>
    <row r="57" spans="1:24" ht="36.75" x14ac:dyDescent="0.25">
      <c r="A57" s="1" t="s">
        <v>0</v>
      </c>
      <c r="B57" s="1">
        <v>2005</v>
      </c>
      <c r="C57" s="2">
        <v>8</v>
      </c>
      <c r="D57" s="5">
        <v>16</v>
      </c>
      <c r="E57" s="3" t="s">
        <v>1</v>
      </c>
      <c r="F57" s="64" t="s">
        <v>207</v>
      </c>
      <c r="G57" s="63" t="s">
        <v>233</v>
      </c>
      <c r="H57" s="1">
        <v>28</v>
      </c>
      <c r="I57" s="1" t="s">
        <v>202</v>
      </c>
      <c r="J57" s="2" t="s">
        <v>4</v>
      </c>
      <c r="K57" s="6" t="s">
        <v>80</v>
      </c>
      <c r="L57" s="4">
        <v>56.4</v>
      </c>
      <c r="M57" s="44" t="s">
        <v>238</v>
      </c>
      <c r="N57" s="1">
        <v>1</v>
      </c>
      <c r="O57" s="13">
        <v>41.3</v>
      </c>
      <c r="P57" s="13">
        <v>19</v>
      </c>
      <c r="Q57" s="3">
        <v>76.663631314357275</v>
      </c>
      <c r="R57" s="3">
        <v>13.342663569113835</v>
      </c>
      <c r="S57" s="3">
        <v>23.462255747454506</v>
      </c>
      <c r="T57" s="3">
        <v>3.6777305716214954</v>
      </c>
      <c r="U57" s="15">
        <v>7.3284794534966933</v>
      </c>
      <c r="V57" s="15">
        <v>0</v>
      </c>
      <c r="W57" s="15">
        <v>101.37628374717107</v>
      </c>
      <c r="X57" s="3">
        <v>30.898991929043305</v>
      </c>
    </row>
    <row r="58" spans="1:24" ht="36.75" x14ac:dyDescent="0.25">
      <c r="A58" s="1" t="s">
        <v>0</v>
      </c>
      <c r="B58" s="1">
        <v>2005</v>
      </c>
      <c r="C58" s="2">
        <v>8</v>
      </c>
      <c r="D58" s="5">
        <v>16</v>
      </c>
      <c r="E58" s="3" t="s">
        <v>1</v>
      </c>
      <c r="F58" s="64" t="s">
        <v>207</v>
      </c>
      <c r="G58" s="63" t="s">
        <v>233</v>
      </c>
      <c r="H58" s="1">
        <v>29</v>
      </c>
      <c r="I58" s="1" t="s">
        <v>202</v>
      </c>
      <c r="J58" s="2" t="s">
        <v>3</v>
      </c>
      <c r="K58" s="6" t="s">
        <v>80</v>
      </c>
      <c r="L58" s="4">
        <v>64.8</v>
      </c>
      <c r="M58" s="44" t="s">
        <v>238</v>
      </c>
      <c r="N58" s="1">
        <v>1</v>
      </c>
      <c r="O58" s="13">
        <v>39.200000000000003</v>
      </c>
      <c r="P58" s="13">
        <v>19</v>
      </c>
      <c r="Q58" s="3">
        <v>76.663631314357275</v>
      </c>
      <c r="R58" s="3">
        <v>13.342663569113835</v>
      </c>
      <c r="S58" s="3">
        <v>23.462255747454506</v>
      </c>
      <c r="T58" s="3">
        <v>3.6777305716214954</v>
      </c>
      <c r="U58" s="15">
        <v>7.3284794534966933</v>
      </c>
      <c r="V58" s="15">
        <v>0</v>
      </c>
      <c r="W58" s="15">
        <v>101.37628374717107</v>
      </c>
      <c r="X58" s="3">
        <v>30.898991929043305</v>
      </c>
    </row>
    <row r="59" spans="1:24" ht="36.75" x14ac:dyDescent="0.25">
      <c r="A59" s="1" t="s">
        <v>0</v>
      </c>
      <c r="B59" s="1">
        <v>2005</v>
      </c>
      <c r="C59" s="2">
        <v>8</v>
      </c>
      <c r="D59" s="5">
        <v>16</v>
      </c>
      <c r="E59" s="3" t="s">
        <v>1</v>
      </c>
      <c r="F59" s="64" t="s">
        <v>207</v>
      </c>
      <c r="G59" s="63" t="s">
        <v>233</v>
      </c>
      <c r="H59" s="1">
        <v>29</v>
      </c>
      <c r="I59" s="1" t="s">
        <v>202</v>
      </c>
      <c r="J59" s="7" t="s">
        <v>240</v>
      </c>
      <c r="K59" s="6" t="s">
        <v>76</v>
      </c>
      <c r="L59" s="4">
        <v>15.3</v>
      </c>
      <c r="M59" s="44" t="s">
        <v>239</v>
      </c>
      <c r="N59" s="1">
        <v>2</v>
      </c>
      <c r="O59" s="13">
        <v>0.3</v>
      </c>
      <c r="P59" s="13">
        <v>1.47</v>
      </c>
      <c r="Q59" s="3">
        <v>0.75783498176277009</v>
      </c>
      <c r="R59" s="3">
        <v>0.153278518500088</v>
      </c>
      <c r="S59" s="3">
        <v>0.2061780932044906</v>
      </c>
      <c r="T59" s="3">
        <v>0.11200902738942549</v>
      </c>
      <c r="U59" s="15">
        <v>0.23192077502054959</v>
      </c>
      <c r="V59" s="15">
        <v>0</v>
      </c>
      <c r="W59" s="15">
        <v>1.0324926232668517</v>
      </c>
      <c r="X59" s="3">
        <v>0.67226733703825414</v>
      </c>
    </row>
    <row r="60" spans="1:24" ht="36.75" x14ac:dyDescent="0.25">
      <c r="A60" s="1" t="s">
        <v>0</v>
      </c>
      <c r="B60" s="1">
        <v>2005</v>
      </c>
      <c r="C60" s="2">
        <v>8</v>
      </c>
      <c r="D60" s="5">
        <v>16</v>
      </c>
      <c r="E60" s="3" t="s">
        <v>1</v>
      </c>
      <c r="F60" s="64" t="s">
        <v>207</v>
      </c>
      <c r="G60" s="63" t="s">
        <v>233</v>
      </c>
      <c r="H60" s="1">
        <v>30</v>
      </c>
      <c r="I60" s="1" t="s">
        <v>202</v>
      </c>
      <c r="J60" s="2" t="s">
        <v>15</v>
      </c>
      <c r="K60" s="6" t="s">
        <v>77</v>
      </c>
      <c r="L60" s="4">
        <v>8.4</v>
      </c>
      <c r="M60" s="44" t="s">
        <v>239</v>
      </c>
      <c r="N60" s="1">
        <v>5</v>
      </c>
      <c r="O60" s="13">
        <v>3.82</v>
      </c>
      <c r="P60" s="13">
        <v>3.2</v>
      </c>
      <c r="Q60" s="3">
        <v>23.379129329798147</v>
      </c>
      <c r="R60" s="3">
        <v>7.4874507097369225</v>
      </c>
      <c r="S60" s="3">
        <v>6.7562601583724602</v>
      </c>
      <c r="T60" s="3">
        <v>1.0183886566216704</v>
      </c>
      <c r="U60" s="15">
        <v>5.4571248959994838</v>
      </c>
      <c r="V60" s="15">
        <v>0</v>
      </c>
      <c r="W60" s="15">
        <v>40.519040598870795</v>
      </c>
      <c r="X60" s="3">
        <v>5.6906615572411363</v>
      </c>
    </row>
    <row r="61" spans="1:24" ht="36.75" x14ac:dyDescent="0.25">
      <c r="A61" s="1" t="s">
        <v>0</v>
      </c>
      <c r="B61" s="1">
        <v>2005</v>
      </c>
      <c r="C61" s="2">
        <v>8</v>
      </c>
      <c r="D61" s="5">
        <v>16</v>
      </c>
      <c r="E61" s="3" t="s">
        <v>1</v>
      </c>
      <c r="F61" s="64" t="s">
        <v>207</v>
      </c>
      <c r="G61" s="63" t="s">
        <v>233</v>
      </c>
      <c r="H61" s="1">
        <v>30</v>
      </c>
      <c r="I61" s="1" t="s">
        <v>202</v>
      </c>
      <c r="J61" s="7" t="s">
        <v>240</v>
      </c>
      <c r="K61" s="6" t="s">
        <v>76</v>
      </c>
      <c r="L61" s="4">
        <v>5.9</v>
      </c>
      <c r="M61" s="44" t="s">
        <v>239</v>
      </c>
      <c r="N61" s="1">
        <v>2</v>
      </c>
      <c r="O61" s="13">
        <v>7.15</v>
      </c>
      <c r="P61" s="13">
        <v>1.2</v>
      </c>
      <c r="Q61" s="3">
        <v>12.313439937381224</v>
      </c>
      <c r="R61" s="3">
        <v>1.8159341284987671</v>
      </c>
      <c r="S61" s="3">
        <v>1.7008942126352038</v>
      </c>
      <c r="T61" s="3">
        <v>0.59565680486421024</v>
      </c>
      <c r="U61" s="15">
        <v>1.7033219722949002</v>
      </c>
      <c r="V61" s="15">
        <v>0</v>
      </c>
      <c r="W61" s="15">
        <v>13.00644538872838</v>
      </c>
      <c r="X61" s="3">
        <v>7.3394925449256805</v>
      </c>
    </row>
    <row r="62" spans="1:24" ht="36.75" x14ac:dyDescent="0.25">
      <c r="A62" s="1" t="s">
        <v>0</v>
      </c>
      <c r="B62" s="1">
        <v>2005</v>
      </c>
      <c r="C62" s="2">
        <v>8</v>
      </c>
      <c r="D62" s="5">
        <v>16</v>
      </c>
      <c r="E62" s="3" t="s">
        <v>1</v>
      </c>
      <c r="F62" s="64" t="s">
        <v>207</v>
      </c>
      <c r="G62" s="63" t="s">
        <v>233</v>
      </c>
      <c r="H62" s="1">
        <v>30</v>
      </c>
      <c r="I62" s="1" t="s">
        <v>202</v>
      </c>
      <c r="J62" s="2" t="s">
        <v>6</v>
      </c>
      <c r="K62" s="6" t="s">
        <v>83</v>
      </c>
      <c r="L62" s="4">
        <v>85.2</v>
      </c>
      <c r="M62" s="44" t="s">
        <v>238</v>
      </c>
      <c r="N62" s="1">
        <v>2</v>
      </c>
      <c r="O62" s="13">
        <v>37.299999999999997</v>
      </c>
      <c r="P62" s="13">
        <v>17</v>
      </c>
      <c r="Q62" s="3">
        <v>247.81103460273718</v>
      </c>
      <c r="R62" s="3">
        <v>48.689302696856558</v>
      </c>
      <c r="S62" s="3">
        <v>26.031323177157866</v>
      </c>
      <c r="T62" s="3">
        <v>6.8191924019331198</v>
      </c>
      <c r="U62" s="15">
        <v>24.44598371603044</v>
      </c>
      <c r="V62" s="15">
        <v>0</v>
      </c>
      <c r="W62" s="15">
        <v>371.61465512048755</v>
      </c>
      <c r="X62" s="3">
        <v>134.77020711447938</v>
      </c>
    </row>
    <row r="63" spans="1:24" ht="36.75" x14ac:dyDescent="0.25">
      <c r="A63" s="1" t="s">
        <v>0</v>
      </c>
      <c r="B63" s="1">
        <v>2005</v>
      </c>
      <c r="C63" s="2">
        <v>8</v>
      </c>
      <c r="D63" s="5">
        <v>16</v>
      </c>
      <c r="E63" s="3" t="s">
        <v>1</v>
      </c>
      <c r="F63" s="64" t="s">
        <v>207</v>
      </c>
      <c r="G63" s="63" t="s">
        <v>233</v>
      </c>
      <c r="H63" s="1">
        <v>31</v>
      </c>
      <c r="I63" s="1" t="s">
        <v>202</v>
      </c>
      <c r="J63" s="2" t="s">
        <v>15</v>
      </c>
      <c r="K63" s="6" t="s">
        <v>77</v>
      </c>
      <c r="L63" s="4">
        <v>19.399999999999999</v>
      </c>
      <c r="M63" s="44" t="s">
        <v>239</v>
      </c>
      <c r="N63" s="1">
        <v>2</v>
      </c>
      <c r="O63" s="13">
        <v>1.2</v>
      </c>
      <c r="P63" s="13">
        <v>2</v>
      </c>
      <c r="Q63" s="3">
        <v>1.9164309811947993</v>
      </c>
      <c r="R63" s="3">
        <v>0.93971231392536125</v>
      </c>
      <c r="S63" s="3">
        <v>0.91021984876283435</v>
      </c>
      <c r="T63" s="3">
        <v>0.16679468499084713</v>
      </c>
      <c r="U63" s="15">
        <v>0.73168770180654485</v>
      </c>
      <c r="V63" s="15">
        <v>0</v>
      </c>
      <c r="W63" s="15">
        <v>4.0760876229072496</v>
      </c>
      <c r="X63" s="3">
        <v>0.68556818327659474</v>
      </c>
    </row>
    <row r="64" spans="1:24" ht="36.75" x14ac:dyDescent="0.25">
      <c r="A64" s="1" t="s">
        <v>0</v>
      </c>
      <c r="B64" s="1">
        <v>2005</v>
      </c>
      <c r="C64" s="2">
        <v>8</v>
      </c>
      <c r="D64" s="5">
        <v>16</v>
      </c>
      <c r="E64" s="3" t="s">
        <v>1</v>
      </c>
      <c r="F64" s="64" t="s">
        <v>207</v>
      </c>
      <c r="G64" s="63" t="s">
        <v>233</v>
      </c>
      <c r="H64" s="1">
        <v>31</v>
      </c>
      <c r="I64" s="1" t="s">
        <v>202</v>
      </c>
      <c r="J64" s="7" t="s">
        <v>240</v>
      </c>
      <c r="K64" s="6" t="s">
        <v>76</v>
      </c>
      <c r="L64" s="4">
        <v>39.799999999999997</v>
      </c>
      <c r="M64" s="44" t="s">
        <v>239</v>
      </c>
      <c r="N64" s="1">
        <v>1</v>
      </c>
      <c r="O64" s="13">
        <v>14.2</v>
      </c>
      <c r="P64" s="13">
        <v>9</v>
      </c>
      <c r="Q64" s="3">
        <v>15.370040461462978</v>
      </c>
      <c r="R64" s="3">
        <v>2.1867029616902505</v>
      </c>
      <c r="S64" s="3">
        <v>1.9533445828025824</v>
      </c>
      <c r="T64" s="3">
        <v>0.63710032522666282</v>
      </c>
      <c r="U64" s="15">
        <v>1.9229555340163464</v>
      </c>
      <c r="V64" s="15">
        <v>0</v>
      </c>
      <c r="W64" s="15">
        <v>15.777084762220792</v>
      </c>
      <c r="X64" s="3">
        <v>8.7497674809276234</v>
      </c>
    </row>
    <row r="65" spans="1:24" ht="36.75" x14ac:dyDescent="0.25">
      <c r="A65" s="1" t="s">
        <v>0</v>
      </c>
      <c r="B65" s="1">
        <v>2005</v>
      </c>
      <c r="C65" s="2">
        <v>8</v>
      </c>
      <c r="D65" s="5">
        <v>16</v>
      </c>
      <c r="E65" s="3" t="s">
        <v>1</v>
      </c>
      <c r="F65" s="64" t="s">
        <v>207</v>
      </c>
      <c r="G65" s="63" t="s">
        <v>233</v>
      </c>
      <c r="H65" s="1">
        <v>32</v>
      </c>
      <c r="I65" s="1" t="s">
        <v>202</v>
      </c>
      <c r="J65" s="7" t="s">
        <v>234</v>
      </c>
      <c r="K65" s="6" t="s">
        <v>75</v>
      </c>
      <c r="L65" s="4">
        <v>15.7</v>
      </c>
      <c r="M65" s="44" t="s">
        <v>239</v>
      </c>
      <c r="N65" s="1">
        <v>5</v>
      </c>
      <c r="O65" s="13">
        <v>1.6</v>
      </c>
      <c r="P65" s="13">
        <v>2.13</v>
      </c>
      <c r="Q65" s="3">
        <v>7.9813407337169515</v>
      </c>
      <c r="R65" s="3">
        <v>1.3181801764310426</v>
      </c>
      <c r="S65" s="3">
        <v>2.0246707484299509</v>
      </c>
      <c r="T65" s="3">
        <v>0.6039989157922423</v>
      </c>
      <c r="U65" s="15">
        <v>0.64036214738790997</v>
      </c>
      <c r="V65" s="15">
        <v>0</v>
      </c>
      <c r="W65" s="15">
        <v>8.2681735881458405</v>
      </c>
      <c r="X65" s="3">
        <v>5.9522282982453083</v>
      </c>
    </row>
    <row r="66" spans="1:24" ht="36.75" x14ac:dyDescent="0.25">
      <c r="A66" s="1" t="s">
        <v>0</v>
      </c>
      <c r="B66" s="1">
        <v>2005</v>
      </c>
      <c r="C66" s="2">
        <v>8</v>
      </c>
      <c r="D66" s="5">
        <v>16</v>
      </c>
      <c r="E66" s="3" t="s">
        <v>1</v>
      </c>
      <c r="F66" s="64" t="s">
        <v>207</v>
      </c>
      <c r="G66" s="63" t="s">
        <v>233</v>
      </c>
      <c r="H66" s="1">
        <v>32</v>
      </c>
      <c r="I66" s="1" t="s">
        <v>202</v>
      </c>
      <c r="J66" s="2" t="s">
        <v>15</v>
      </c>
      <c r="K66" s="6" t="s">
        <v>77</v>
      </c>
      <c r="L66" s="4">
        <v>22.6</v>
      </c>
      <c r="M66" s="44" t="s">
        <v>239</v>
      </c>
      <c r="N66" s="1">
        <v>4</v>
      </c>
      <c r="O66" s="13">
        <v>2.35</v>
      </c>
      <c r="P66" s="13">
        <v>2.83</v>
      </c>
      <c r="Q66" s="3">
        <v>10.851633266590753</v>
      </c>
      <c r="R66" s="3">
        <v>3.9317142718895335</v>
      </c>
      <c r="S66" s="3">
        <v>3.6230638488860141</v>
      </c>
      <c r="T66" s="3">
        <v>0.57938550691430868</v>
      </c>
      <c r="U66" s="15">
        <v>2.9222333434963828</v>
      </c>
      <c r="V66" s="15">
        <v>0</v>
      </c>
      <c r="W66" s="15">
        <v>19.947058694481733</v>
      </c>
      <c r="X66" s="3">
        <v>2.9524329602298596</v>
      </c>
    </row>
    <row r="67" spans="1:24" ht="36.75" x14ac:dyDescent="0.25">
      <c r="A67" s="1" t="s">
        <v>0</v>
      </c>
      <c r="B67" s="1">
        <v>2005</v>
      </c>
      <c r="C67" s="2">
        <v>8</v>
      </c>
      <c r="D67" s="5">
        <v>16</v>
      </c>
      <c r="E67" s="3" t="s">
        <v>1</v>
      </c>
      <c r="F67" s="64" t="s">
        <v>207</v>
      </c>
      <c r="G67" s="63" t="s">
        <v>233</v>
      </c>
      <c r="H67" s="1">
        <v>32</v>
      </c>
      <c r="I67" s="1" t="s">
        <v>202</v>
      </c>
      <c r="J67" s="2" t="s">
        <v>127</v>
      </c>
      <c r="K67" s="6" t="s">
        <v>84</v>
      </c>
      <c r="L67" s="4">
        <v>50.7</v>
      </c>
      <c r="M67" s="44" t="s">
        <v>238</v>
      </c>
      <c r="N67" s="1">
        <v>4</v>
      </c>
      <c r="O67" s="13">
        <v>9.7799999999999994</v>
      </c>
      <c r="P67" s="13">
        <v>8.1300000000000008</v>
      </c>
      <c r="Q67" s="3">
        <v>114.45703307629596</v>
      </c>
      <c r="R67" s="3">
        <v>29.090227708410016</v>
      </c>
      <c r="S67" s="3">
        <v>10.828811801491428</v>
      </c>
      <c r="T67" s="3">
        <v>4.884716998253575</v>
      </c>
      <c r="U67" s="15">
        <v>19.416800238759933</v>
      </c>
      <c r="V67" s="15">
        <v>0</v>
      </c>
      <c r="W67" s="15">
        <v>167.03428550202617</v>
      </c>
      <c r="X67" s="3">
        <v>21.500028738955415</v>
      </c>
    </row>
    <row r="68" spans="1:24" ht="36.75" x14ac:dyDescent="0.25">
      <c r="A68" s="1" t="s">
        <v>0</v>
      </c>
      <c r="B68" s="1">
        <v>2005</v>
      </c>
      <c r="C68" s="2">
        <v>8</v>
      </c>
      <c r="D68" s="5">
        <v>16</v>
      </c>
      <c r="E68" s="3" t="s">
        <v>1</v>
      </c>
      <c r="F68" s="64" t="s">
        <v>207</v>
      </c>
      <c r="G68" s="63" t="s">
        <v>233</v>
      </c>
      <c r="H68" s="1">
        <v>32</v>
      </c>
      <c r="I68" s="1" t="s">
        <v>202</v>
      </c>
      <c r="J68" s="2" t="s">
        <v>5</v>
      </c>
      <c r="K68" s="6" t="s">
        <v>78</v>
      </c>
      <c r="L68" s="4">
        <v>38.5</v>
      </c>
      <c r="M68" s="44" t="s">
        <v>239</v>
      </c>
      <c r="N68" s="1">
        <v>8</v>
      </c>
      <c r="O68" s="13">
        <v>1.74</v>
      </c>
      <c r="P68" s="13">
        <v>2.79</v>
      </c>
      <c r="Q68" s="3">
        <v>21.968122925573329</v>
      </c>
      <c r="R68" s="3">
        <v>3.3518906457273032</v>
      </c>
      <c r="S68" s="3">
        <v>3.2318084334257318</v>
      </c>
      <c r="T68" s="3">
        <v>1.6795957244280515</v>
      </c>
      <c r="U68" s="15">
        <v>2.8779294001539397</v>
      </c>
      <c r="V68" s="15">
        <v>0</v>
      </c>
      <c r="W68" s="15">
        <v>30.112898798181845</v>
      </c>
      <c r="X68" s="3">
        <v>3.3743210688099108</v>
      </c>
    </row>
    <row r="69" spans="1:24" ht="36.75" x14ac:dyDescent="0.25">
      <c r="A69" s="1" t="s">
        <v>0</v>
      </c>
      <c r="B69" s="1">
        <v>2005</v>
      </c>
      <c r="C69" s="2">
        <v>8</v>
      </c>
      <c r="D69" s="5">
        <v>16</v>
      </c>
      <c r="E69" s="3" t="s">
        <v>1</v>
      </c>
      <c r="F69" s="64" t="s">
        <v>207</v>
      </c>
      <c r="G69" s="63" t="s">
        <v>233</v>
      </c>
      <c r="H69" s="1">
        <v>32</v>
      </c>
      <c r="I69" s="1" t="s">
        <v>202</v>
      </c>
      <c r="J69" s="2" t="s">
        <v>6</v>
      </c>
      <c r="K69" s="6" t="s">
        <v>83</v>
      </c>
      <c r="L69" s="4">
        <v>59.4</v>
      </c>
      <c r="M69" s="44" t="s">
        <v>238</v>
      </c>
      <c r="N69" s="1">
        <v>3</v>
      </c>
      <c r="O69" s="13">
        <v>13.93</v>
      </c>
      <c r="P69" s="13">
        <v>9.5299999999999994</v>
      </c>
      <c r="Q69" s="3">
        <v>238.21862755985154</v>
      </c>
      <c r="R69" s="3">
        <v>45.032124232339122</v>
      </c>
      <c r="S69" s="3">
        <v>24.247024674964354</v>
      </c>
      <c r="T69" s="3">
        <v>5.7685078036083715</v>
      </c>
      <c r="U69" s="15">
        <v>21.531323443651964</v>
      </c>
      <c r="V69" s="15">
        <v>0</v>
      </c>
      <c r="W69" s="15">
        <v>339.50009016008488</v>
      </c>
      <c r="X69" s="3">
        <v>123.95104438906289</v>
      </c>
    </row>
    <row r="70" spans="1:24" ht="36.75" x14ac:dyDescent="0.25">
      <c r="A70" s="1" t="s">
        <v>0</v>
      </c>
      <c r="B70" s="1">
        <v>2005</v>
      </c>
      <c r="C70" s="2">
        <v>8</v>
      </c>
      <c r="D70" s="5">
        <v>16</v>
      </c>
      <c r="E70" s="3" t="s">
        <v>1</v>
      </c>
      <c r="F70" s="64" t="s">
        <v>207</v>
      </c>
      <c r="G70" s="63" t="s">
        <v>233</v>
      </c>
      <c r="H70" s="1">
        <v>34</v>
      </c>
      <c r="I70" s="1" t="s">
        <v>202</v>
      </c>
      <c r="J70" s="7" t="s">
        <v>240</v>
      </c>
      <c r="K70" s="6" t="s">
        <v>76</v>
      </c>
      <c r="L70" s="4">
        <v>45.5</v>
      </c>
      <c r="M70" s="44" t="s">
        <v>239</v>
      </c>
      <c r="N70" s="1">
        <v>2</v>
      </c>
      <c r="O70" s="13">
        <v>9.65</v>
      </c>
      <c r="P70" s="13">
        <v>8</v>
      </c>
      <c r="Q70" s="3">
        <v>27.997849508880439</v>
      </c>
      <c r="R70" s="3">
        <v>3.9271187881487695</v>
      </c>
      <c r="S70" s="3">
        <v>3.4672036712204006</v>
      </c>
      <c r="T70" s="3">
        <v>1.1235900009357589</v>
      </c>
      <c r="U70" s="15">
        <v>3.4044051211308153</v>
      </c>
      <c r="V70" s="15">
        <v>0</v>
      </c>
      <c r="W70" s="15">
        <v>28.404706989859374</v>
      </c>
      <c r="X70" s="3">
        <v>15.665246235075539</v>
      </c>
    </row>
    <row r="71" spans="1:24" ht="36.75" x14ac:dyDescent="0.25">
      <c r="A71" s="1" t="s">
        <v>0</v>
      </c>
      <c r="B71" s="1">
        <v>2005</v>
      </c>
      <c r="C71" s="2">
        <v>8</v>
      </c>
      <c r="D71" s="5">
        <v>16</v>
      </c>
      <c r="E71" s="3" t="s">
        <v>1</v>
      </c>
      <c r="F71" s="64" t="s">
        <v>207</v>
      </c>
      <c r="G71" s="63" t="s">
        <v>233</v>
      </c>
      <c r="H71" s="1">
        <v>35</v>
      </c>
      <c r="I71" s="1" t="s">
        <v>202</v>
      </c>
      <c r="J71" s="2" t="s">
        <v>6</v>
      </c>
      <c r="K71" s="6" t="s">
        <v>83</v>
      </c>
      <c r="L71" s="4">
        <v>91.3</v>
      </c>
      <c r="M71" s="44" t="s">
        <v>238</v>
      </c>
      <c r="N71" s="1">
        <v>1</v>
      </c>
      <c r="O71" s="13">
        <v>57.8</v>
      </c>
      <c r="P71" s="13">
        <v>21</v>
      </c>
      <c r="Q71" s="3">
        <v>167.67954157082119</v>
      </c>
      <c r="R71" s="3">
        <v>32.55454044970724</v>
      </c>
      <c r="S71" s="3">
        <v>17.44815996031566</v>
      </c>
      <c r="T71" s="3">
        <v>4.3040158301970814</v>
      </c>
      <c r="U71" s="15">
        <v>15.987583822659577</v>
      </c>
      <c r="V71" s="15">
        <v>0</v>
      </c>
      <c r="W71" s="15">
        <v>247.31195240819258</v>
      </c>
      <c r="X71" s="3">
        <v>89.923926373544262</v>
      </c>
    </row>
    <row r="72" spans="1:24" ht="36.75" x14ac:dyDescent="0.25">
      <c r="A72" s="1" t="s">
        <v>0</v>
      </c>
      <c r="B72" s="1">
        <v>2005</v>
      </c>
      <c r="C72" s="2">
        <v>8</v>
      </c>
      <c r="D72" s="5">
        <v>16</v>
      </c>
      <c r="E72" s="3" t="s">
        <v>1</v>
      </c>
      <c r="F72" s="64" t="s">
        <v>207</v>
      </c>
      <c r="G72" s="63" t="s">
        <v>233</v>
      </c>
      <c r="H72" s="1">
        <v>36</v>
      </c>
      <c r="I72" s="1" t="s">
        <v>202</v>
      </c>
      <c r="J72" s="7" t="s">
        <v>240</v>
      </c>
      <c r="K72" s="6" t="s">
        <v>76</v>
      </c>
      <c r="L72" s="4">
        <v>43.2</v>
      </c>
      <c r="M72" s="44" t="s">
        <v>239</v>
      </c>
      <c r="N72" s="1">
        <v>3</v>
      </c>
      <c r="O72" s="13">
        <v>2.2000000000000002</v>
      </c>
      <c r="P72" s="13">
        <v>3.3</v>
      </c>
      <c r="Q72" s="3">
        <v>6.4501114197256886</v>
      </c>
      <c r="R72" s="3">
        <v>1.0806124896009262</v>
      </c>
      <c r="S72" s="3">
        <v>1.1715766880131306</v>
      </c>
      <c r="T72" s="3">
        <v>0.48969185850209468</v>
      </c>
      <c r="U72" s="15">
        <v>1.2296280727595694</v>
      </c>
      <c r="V72" s="15">
        <v>0</v>
      </c>
      <c r="W72" s="15">
        <v>7.5502388114243084</v>
      </c>
      <c r="X72" s="3">
        <v>4.514188207522059</v>
      </c>
    </row>
    <row r="73" spans="1:24" ht="36.75" x14ac:dyDescent="0.25">
      <c r="A73" s="1" t="s">
        <v>0</v>
      </c>
      <c r="B73" s="1">
        <v>2005</v>
      </c>
      <c r="C73" s="2">
        <v>8</v>
      </c>
      <c r="D73" s="5">
        <v>16</v>
      </c>
      <c r="E73" s="3" t="s">
        <v>1</v>
      </c>
      <c r="F73" s="64" t="s">
        <v>207</v>
      </c>
      <c r="G73" s="63" t="s">
        <v>233</v>
      </c>
      <c r="H73" s="1">
        <v>37</v>
      </c>
      <c r="I73" s="1" t="s">
        <v>202</v>
      </c>
      <c r="J73" s="7" t="s">
        <v>240</v>
      </c>
      <c r="K73" s="6" t="s">
        <v>76</v>
      </c>
      <c r="L73" s="4">
        <v>56.4</v>
      </c>
      <c r="M73" s="44" t="s">
        <v>239</v>
      </c>
      <c r="N73" s="1">
        <v>1</v>
      </c>
      <c r="O73" s="13">
        <v>2.6</v>
      </c>
      <c r="P73" s="13">
        <v>3.5</v>
      </c>
      <c r="Q73" s="3">
        <v>2.0239254151122128</v>
      </c>
      <c r="R73" s="3">
        <v>0.34926007832639339</v>
      </c>
      <c r="S73" s="3">
        <v>0.39051389089880717</v>
      </c>
      <c r="T73" s="3">
        <v>0.16846826768454579</v>
      </c>
      <c r="U73" s="15">
        <v>0.41359413318592742</v>
      </c>
      <c r="V73" s="15">
        <v>0</v>
      </c>
      <c r="W73" s="15">
        <v>2.4267215763365639</v>
      </c>
      <c r="X73" s="3">
        <v>1.4696636917130805</v>
      </c>
    </row>
    <row r="74" spans="1:24" ht="36.75" x14ac:dyDescent="0.25">
      <c r="A74" s="1" t="s">
        <v>0</v>
      </c>
      <c r="B74" s="1">
        <v>2005</v>
      </c>
      <c r="C74" s="2">
        <v>8</v>
      </c>
      <c r="D74" s="5">
        <v>16</v>
      </c>
      <c r="E74" s="3" t="s">
        <v>1</v>
      </c>
      <c r="F74" s="64" t="s">
        <v>207</v>
      </c>
      <c r="G74" s="63" t="s">
        <v>233</v>
      </c>
      <c r="H74" s="1">
        <v>39</v>
      </c>
      <c r="I74" s="1" t="s">
        <v>202</v>
      </c>
      <c r="J74" s="7" t="s">
        <v>240</v>
      </c>
      <c r="K74" s="6" t="s">
        <v>76</v>
      </c>
      <c r="L74" s="4">
        <v>15.6</v>
      </c>
      <c r="M74" s="44" t="s">
        <v>239</v>
      </c>
      <c r="N74" s="1">
        <v>3</v>
      </c>
      <c r="O74" s="13">
        <v>0.47</v>
      </c>
      <c r="P74" s="13">
        <v>1.5</v>
      </c>
      <c r="Q74" s="3">
        <v>0.98854724745572209</v>
      </c>
      <c r="R74" s="3">
        <v>0.20265695151633284</v>
      </c>
      <c r="S74" s="3">
        <v>0.27689386969326546</v>
      </c>
      <c r="T74" s="3">
        <v>0.15337370512310686</v>
      </c>
      <c r="U74" s="15">
        <v>0.31305217179338696</v>
      </c>
      <c r="V74" s="15">
        <v>0</v>
      </c>
      <c r="W74" s="15">
        <v>1.3615233069828994</v>
      </c>
      <c r="X74" s="3">
        <v>0.89196306874837195</v>
      </c>
    </row>
    <row r="75" spans="1:24" ht="36.75" x14ac:dyDescent="0.25">
      <c r="A75" s="1" t="s">
        <v>0</v>
      </c>
      <c r="B75" s="1">
        <v>2005</v>
      </c>
      <c r="C75" s="2">
        <v>8</v>
      </c>
      <c r="D75" s="5">
        <v>16</v>
      </c>
      <c r="E75" s="3" t="s">
        <v>1</v>
      </c>
      <c r="F75" s="64" t="s">
        <v>207</v>
      </c>
      <c r="G75" s="63" t="s">
        <v>233</v>
      </c>
      <c r="H75" s="1">
        <v>39</v>
      </c>
      <c r="I75" s="1" t="s">
        <v>202</v>
      </c>
      <c r="J75" s="2" t="s">
        <v>8</v>
      </c>
      <c r="K75" s="6" t="s">
        <v>79</v>
      </c>
      <c r="L75" s="4">
        <v>80.2</v>
      </c>
      <c r="M75" s="44" t="s">
        <v>238</v>
      </c>
      <c r="N75" s="1">
        <v>1</v>
      </c>
      <c r="O75" s="13">
        <v>67</v>
      </c>
      <c r="P75" s="13">
        <v>22</v>
      </c>
      <c r="Q75" s="3">
        <v>129.5276678345524</v>
      </c>
      <c r="R75" s="3">
        <v>50.644041939748213</v>
      </c>
      <c r="S75" s="3">
        <v>8.8067636731462695</v>
      </c>
      <c r="T75" s="3">
        <v>4.5473837578404241</v>
      </c>
      <c r="U75" s="15">
        <v>30.364927542712817</v>
      </c>
      <c r="V75" s="15">
        <v>0</v>
      </c>
      <c r="W75" s="15">
        <v>230.53509950823238</v>
      </c>
      <c r="X75" s="3">
        <v>49.327543237737878</v>
      </c>
    </row>
    <row r="76" spans="1:24" ht="36.75" x14ac:dyDescent="0.25">
      <c r="A76" s="1" t="s">
        <v>0</v>
      </c>
      <c r="B76" s="1">
        <v>2005</v>
      </c>
      <c r="C76" s="2">
        <v>8</v>
      </c>
      <c r="D76" s="5">
        <v>16</v>
      </c>
      <c r="E76" s="3" t="s">
        <v>1</v>
      </c>
      <c r="F76" s="64" t="s">
        <v>207</v>
      </c>
      <c r="G76" s="63" t="s">
        <v>233</v>
      </c>
      <c r="H76" s="1">
        <v>40</v>
      </c>
      <c r="I76" s="1" t="s">
        <v>202</v>
      </c>
      <c r="J76" s="2" t="s">
        <v>15</v>
      </c>
      <c r="K76" s="6" t="s">
        <v>77</v>
      </c>
      <c r="L76" s="4">
        <v>26.3</v>
      </c>
      <c r="M76" s="44" t="s">
        <v>239</v>
      </c>
      <c r="N76" s="1">
        <v>2</v>
      </c>
      <c r="O76" s="13">
        <v>1.8</v>
      </c>
      <c r="P76" s="13">
        <v>2.25</v>
      </c>
      <c r="Q76" s="3">
        <v>2.5262065647974223</v>
      </c>
      <c r="R76" s="3">
        <v>1.1619914796889552</v>
      </c>
      <c r="S76" s="3">
        <v>1.1131323891023697</v>
      </c>
      <c r="T76" s="3">
        <v>0.19768232079914178</v>
      </c>
      <c r="U76" s="15">
        <v>0.89547383184956431</v>
      </c>
      <c r="V76" s="15">
        <v>0</v>
      </c>
      <c r="W76" s="15">
        <v>5.2129796089804197</v>
      </c>
      <c r="X76" s="3">
        <v>0.85311277123672125</v>
      </c>
    </row>
    <row r="77" spans="1:24" ht="36.75" x14ac:dyDescent="0.25">
      <c r="A77" s="1" t="s">
        <v>0</v>
      </c>
      <c r="B77" s="1">
        <v>2005</v>
      </c>
      <c r="C77" s="2">
        <v>8</v>
      </c>
      <c r="D77" s="5">
        <v>16</v>
      </c>
      <c r="E77" s="3" t="s">
        <v>1</v>
      </c>
      <c r="F77" s="64" t="s">
        <v>207</v>
      </c>
      <c r="G77" s="63" t="s">
        <v>233</v>
      </c>
      <c r="H77" s="1">
        <v>40</v>
      </c>
      <c r="I77" s="1" t="s">
        <v>202</v>
      </c>
      <c r="J77" s="2" t="s">
        <v>7</v>
      </c>
      <c r="K77" s="6" t="s">
        <v>81</v>
      </c>
      <c r="L77" s="4">
        <v>76.400000000000006</v>
      </c>
      <c r="M77" s="44" t="s">
        <v>238</v>
      </c>
      <c r="N77" s="1">
        <v>1</v>
      </c>
      <c r="O77" s="13">
        <v>62.1</v>
      </c>
      <c r="P77" s="13">
        <v>19</v>
      </c>
      <c r="Q77" s="3">
        <v>105.42063361415369</v>
      </c>
      <c r="R77" s="3">
        <v>102.39519483022156</v>
      </c>
      <c r="S77" s="3">
        <v>17.175767114613016</v>
      </c>
      <c r="T77" s="3">
        <v>10.167349001021597</v>
      </c>
      <c r="U77" s="15">
        <v>20.176517811131482</v>
      </c>
      <c r="V77" s="15">
        <v>0</v>
      </c>
      <c r="W77" s="15">
        <v>138.29169939201094</v>
      </c>
      <c r="X77" s="3">
        <v>2.0184760289406509</v>
      </c>
    </row>
    <row r="78" spans="1:24" ht="36.75" x14ac:dyDescent="0.25">
      <c r="A78" s="1" t="s">
        <v>0</v>
      </c>
      <c r="B78" s="1">
        <v>2005</v>
      </c>
      <c r="C78" s="2">
        <v>8</v>
      </c>
      <c r="D78" s="5">
        <v>16</v>
      </c>
      <c r="E78" s="3" t="s">
        <v>1</v>
      </c>
      <c r="F78" s="64" t="s">
        <v>207</v>
      </c>
      <c r="G78" s="63" t="s">
        <v>233</v>
      </c>
      <c r="H78" s="1">
        <v>40</v>
      </c>
      <c r="I78" s="1" t="s">
        <v>202</v>
      </c>
      <c r="J78" s="2" t="s">
        <v>6</v>
      </c>
      <c r="K78" s="6" t="s">
        <v>83</v>
      </c>
      <c r="L78" s="4">
        <v>68.400000000000006</v>
      </c>
      <c r="M78" s="44" t="s">
        <v>238</v>
      </c>
      <c r="N78" s="1">
        <v>1</v>
      </c>
      <c r="O78" s="13">
        <v>38.200000000000003</v>
      </c>
      <c r="P78" s="13">
        <v>18</v>
      </c>
      <c r="Q78" s="3">
        <v>124.24587000752585</v>
      </c>
      <c r="R78" s="3">
        <v>24.877275202930807</v>
      </c>
      <c r="S78" s="3">
        <v>13.257567419105843</v>
      </c>
      <c r="T78" s="3">
        <v>3.6013330543235393</v>
      </c>
      <c r="U78" s="15">
        <v>12.738452029006202</v>
      </c>
      <c r="V78" s="15">
        <v>0</v>
      </c>
      <c r="W78" s="15">
        <v>190.89501324859373</v>
      </c>
      <c r="X78" s="3">
        <v>69.030565810525545</v>
      </c>
    </row>
    <row r="79" spans="1:24" ht="36.75" x14ac:dyDescent="0.25">
      <c r="A79" s="1" t="s">
        <v>0</v>
      </c>
      <c r="B79" s="1">
        <v>2005</v>
      </c>
      <c r="C79" s="2">
        <v>8</v>
      </c>
      <c r="D79" s="5">
        <v>16</v>
      </c>
      <c r="E79" s="3" t="s">
        <v>1</v>
      </c>
      <c r="F79" s="64" t="s">
        <v>207</v>
      </c>
      <c r="G79" s="63" t="s">
        <v>233</v>
      </c>
      <c r="H79" s="1">
        <v>41</v>
      </c>
      <c r="I79" s="1" t="s">
        <v>202</v>
      </c>
      <c r="J79" s="2" t="s">
        <v>15</v>
      </c>
      <c r="K79" s="6" t="s">
        <v>77</v>
      </c>
      <c r="L79" s="4">
        <v>35.9</v>
      </c>
      <c r="M79" s="44" t="s">
        <v>239</v>
      </c>
      <c r="N79" s="1">
        <v>4</v>
      </c>
      <c r="O79" s="13">
        <v>0.74</v>
      </c>
      <c r="P79" s="13">
        <v>1.88</v>
      </c>
      <c r="Q79" s="3">
        <v>4.3132258262591039</v>
      </c>
      <c r="R79" s="3">
        <v>2.0237862802746247</v>
      </c>
      <c r="S79" s="3">
        <v>1.946908261523616</v>
      </c>
      <c r="T79" s="3">
        <v>0.35042362062523619</v>
      </c>
      <c r="U79" s="15">
        <v>1.5657530200665399</v>
      </c>
      <c r="V79" s="15">
        <v>0</v>
      </c>
      <c r="W79" s="15">
        <v>8.976395930823406</v>
      </c>
      <c r="X79" s="3">
        <v>1.4824052302175748</v>
      </c>
    </row>
    <row r="80" spans="1:24" ht="36.75" x14ac:dyDescent="0.25">
      <c r="A80" s="1" t="s">
        <v>0</v>
      </c>
      <c r="B80" s="1">
        <v>2005</v>
      </c>
      <c r="C80" s="2">
        <v>8</v>
      </c>
      <c r="D80" s="5">
        <v>16</v>
      </c>
      <c r="E80" s="3" t="s">
        <v>1</v>
      </c>
      <c r="F80" s="64" t="s">
        <v>207</v>
      </c>
      <c r="G80" s="63" t="s">
        <v>233</v>
      </c>
      <c r="H80" s="1">
        <v>41</v>
      </c>
      <c r="I80" s="1" t="s">
        <v>202</v>
      </c>
      <c r="J80" s="7" t="s">
        <v>240</v>
      </c>
      <c r="K80" s="6" t="s">
        <v>76</v>
      </c>
      <c r="L80" s="4">
        <v>46.1</v>
      </c>
      <c r="M80" s="44" t="s">
        <v>239</v>
      </c>
      <c r="N80" s="1">
        <v>1</v>
      </c>
      <c r="O80" s="13">
        <v>9.6</v>
      </c>
      <c r="P80" s="13">
        <v>10</v>
      </c>
      <c r="Q80" s="3">
        <v>19.270724383085945</v>
      </c>
      <c r="R80" s="3">
        <v>2.6832429151969062</v>
      </c>
      <c r="S80" s="3">
        <v>2.3376124148924902</v>
      </c>
      <c r="T80" s="3">
        <v>0.73901401815475765</v>
      </c>
      <c r="U80" s="15">
        <v>2.2825550195101383</v>
      </c>
      <c r="V80" s="15">
        <v>0</v>
      </c>
      <c r="W80" s="15">
        <v>19.441182665112027</v>
      </c>
      <c r="X80" s="3">
        <v>10.67647373550496</v>
      </c>
    </row>
    <row r="81" spans="1:24" ht="36.75" x14ac:dyDescent="0.25">
      <c r="A81" s="1" t="s">
        <v>0</v>
      </c>
      <c r="B81" s="1">
        <v>2005</v>
      </c>
      <c r="C81" s="2">
        <v>8</v>
      </c>
      <c r="D81" s="5">
        <v>16</v>
      </c>
      <c r="E81" s="3" t="s">
        <v>1</v>
      </c>
      <c r="F81" s="64" t="s">
        <v>207</v>
      </c>
      <c r="G81" s="63" t="s">
        <v>233</v>
      </c>
      <c r="H81" s="1">
        <v>42</v>
      </c>
      <c r="I81" s="1" t="s">
        <v>202</v>
      </c>
      <c r="J81" s="7" t="s">
        <v>234</v>
      </c>
      <c r="K81" s="6" t="s">
        <v>75</v>
      </c>
      <c r="L81" s="4">
        <v>16.899999999999999</v>
      </c>
      <c r="M81" s="44" t="s">
        <v>239</v>
      </c>
      <c r="N81" s="1">
        <v>1</v>
      </c>
      <c r="O81" s="13">
        <v>4.3</v>
      </c>
      <c r="P81" s="13">
        <v>8.15</v>
      </c>
      <c r="Q81" s="3">
        <v>0.4</v>
      </c>
      <c r="R81" s="3">
        <v>0.11373647377548202</v>
      </c>
      <c r="S81" s="3">
        <v>0.18824846833139161</v>
      </c>
      <c r="T81" s="3">
        <v>7.5255184645244846E-2</v>
      </c>
      <c r="U81" s="15">
        <v>8.8515547997721641E-2</v>
      </c>
      <c r="V81" s="15">
        <v>0</v>
      </c>
      <c r="W81" s="15">
        <v>0.64098867912714774</v>
      </c>
      <c r="X81" s="3">
        <v>0.52907597803605888</v>
      </c>
    </row>
    <row r="82" spans="1:24" ht="36.75" x14ac:dyDescent="0.25">
      <c r="A82" s="1" t="s">
        <v>0</v>
      </c>
      <c r="B82" s="1">
        <v>2005</v>
      </c>
      <c r="C82" s="2">
        <v>8</v>
      </c>
      <c r="D82" s="5">
        <v>16</v>
      </c>
      <c r="E82" s="3" t="s">
        <v>1</v>
      </c>
      <c r="F82" s="64" t="s">
        <v>207</v>
      </c>
      <c r="G82" s="63" t="s">
        <v>233</v>
      </c>
      <c r="H82" s="1">
        <v>42</v>
      </c>
      <c r="I82" s="1" t="s">
        <v>202</v>
      </c>
      <c r="J82" s="2" t="s">
        <v>4</v>
      </c>
      <c r="K82" s="6" t="s">
        <v>80</v>
      </c>
      <c r="L82" s="4">
        <v>84.5</v>
      </c>
      <c r="M82" s="44" t="s">
        <v>238</v>
      </c>
      <c r="N82" s="1">
        <v>2</v>
      </c>
      <c r="O82" s="13">
        <v>21.75</v>
      </c>
      <c r="P82" s="13">
        <v>13</v>
      </c>
      <c r="Q82" s="3">
        <v>64.771917274770502</v>
      </c>
      <c r="R82" s="3">
        <v>11.858553757822994</v>
      </c>
      <c r="S82" s="3">
        <v>21.26507302236352</v>
      </c>
      <c r="T82" s="3">
        <v>3.6661385509956559</v>
      </c>
      <c r="U82" s="15">
        <v>6.5909577029701225</v>
      </c>
      <c r="V82" s="15">
        <v>0</v>
      </c>
      <c r="W82" s="15">
        <v>86.938041418035823</v>
      </c>
      <c r="X82" s="3">
        <v>26.051617542709153</v>
      </c>
    </row>
    <row r="83" spans="1:24" ht="36.75" x14ac:dyDescent="0.25">
      <c r="A83" s="1" t="s">
        <v>0</v>
      </c>
      <c r="B83" s="1">
        <v>2005</v>
      </c>
      <c r="C83" s="2">
        <v>8</v>
      </c>
      <c r="D83" s="5">
        <v>16</v>
      </c>
      <c r="E83" s="3" t="s">
        <v>1</v>
      </c>
      <c r="F83" s="64" t="s">
        <v>207</v>
      </c>
      <c r="G83" s="63" t="s">
        <v>233</v>
      </c>
      <c r="H83" s="1">
        <v>42</v>
      </c>
      <c r="I83" s="1" t="s">
        <v>202</v>
      </c>
      <c r="J83" s="2" t="s">
        <v>15</v>
      </c>
      <c r="K83" s="6" t="s">
        <v>77</v>
      </c>
      <c r="L83" s="4">
        <v>10.6</v>
      </c>
      <c r="M83" s="44" t="s">
        <v>239</v>
      </c>
      <c r="N83" s="1">
        <v>1</v>
      </c>
      <c r="O83" s="13">
        <v>0.3</v>
      </c>
      <c r="P83" s="13">
        <v>1.5</v>
      </c>
      <c r="Q83" s="3">
        <v>0.50783589637995663</v>
      </c>
      <c r="R83" s="3">
        <v>0.28515682419860616</v>
      </c>
      <c r="S83" s="3">
        <v>0.2829306723226559</v>
      </c>
      <c r="T83" s="3">
        <v>5.5556990957757638E-2</v>
      </c>
      <c r="U83" s="15">
        <v>0.22706350347841131</v>
      </c>
      <c r="V83" s="15">
        <v>0</v>
      </c>
      <c r="W83" s="15">
        <v>1.150827474550209</v>
      </c>
      <c r="X83" s="3">
        <v>0.20521302183405585</v>
      </c>
    </row>
    <row r="84" spans="1:24" ht="36.75" x14ac:dyDescent="0.25">
      <c r="A84" s="1" t="s">
        <v>0</v>
      </c>
      <c r="B84" s="1">
        <v>2005</v>
      </c>
      <c r="C84" s="2">
        <v>8</v>
      </c>
      <c r="D84" s="5">
        <v>16</v>
      </c>
      <c r="E84" s="3" t="s">
        <v>1</v>
      </c>
      <c r="F84" s="64" t="s">
        <v>207</v>
      </c>
      <c r="G84" s="63" t="s">
        <v>233</v>
      </c>
      <c r="H84" s="1">
        <v>42</v>
      </c>
      <c r="I84" s="1" t="s">
        <v>202</v>
      </c>
      <c r="J84" s="2" t="s">
        <v>127</v>
      </c>
      <c r="K84" s="6" t="s">
        <v>84</v>
      </c>
      <c r="L84" s="4">
        <v>9.6999999999999993</v>
      </c>
      <c r="M84" s="44" t="s">
        <v>238</v>
      </c>
      <c r="N84" s="1">
        <v>1</v>
      </c>
      <c r="O84" s="13">
        <v>0.4</v>
      </c>
      <c r="P84" s="13">
        <v>1.5</v>
      </c>
      <c r="Q84" s="3">
        <v>0.72477820612606303</v>
      </c>
      <c r="R84" s="3">
        <v>6.8727130158582214E-2</v>
      </c>
      <c r="S84" s="3">
        <v>5.8958891388891758E-2</v>
      </c>
      <c r="T84" s="3">
        <v>4.4712486777360408E-2</v>
      </c>
      <c r="U84" s="15">
        <v>3.6617534259928405E-2</v>
      </c>
      <c r="V84" s="15">
        <v>0</v>
      </c>
      <c r="W84" s="15">
        <v>0.90138372978770276</v>
      </c>
      <c r="X84" s="3">
        <v>4.4748473320942159E-2</v>
      </c>
    </row>
    <row r="85" spans="1:24" ht="36.75" x14ac:dyDescent="0.25">
      <c r="A85" s="1" t="s">
        <v>0</v>
      </c>
      <c r="B85" s="1">
        <v>2005</v>
      </c>
      <c r="C85" s="2">
        <v>8</v>
      </c>
      <c r="D85" s="5">
        <v>16</v>
      </c>
      <c r="E85" s="3" t="s">
        <v>1</v>
      </c>
      <c r="F85" s="64" t="s">
        <v>207</v>
      </c>
      <c r="G85" s="63" t="s">
        <v>233</v>
      </c>
      <c r="H85" s="1">
        <v>43</v>
      </c>
      <c r="I85" s="1" t="s">
        <v>202</v>
      </c>
      <c r="J85" s="7" t="s">
        <v>240</v>
      </c>
      <c r="K85" s="6" t="s">
        <v>76</v>
      </c>
      <c r="L85" s="4">
        <v>67.400000000000006</v>
      </c>
      <c r="M85" s="44" t="s">
        <v>239</v>
      </c>
      <c r="N85" s="1">
        <v>2</v>
      </c>
      <c r="O85" s="13">
        <v>27.25</v>
      </c>
      <c r="P85" s="13">
        <v>18</v>
      </c>
      <c r="Q85" s="3">
        <v>144.37944815418973</v>
      </c>
      <c r="R85" s="3">
        <v>17.56619333750362</v>
      </c>
      <c r="S85" s="3">
        <v>13.110643604316557</v>
      </c>
      <c r="T85" s="3">
        <v>3.4304963859286208</v>
      </c>
      <c r="U85" s="15">
        <v>12.179626190503891</v>
      </c>
      <c r="V85" s="15">
        <v>0</v>
      </c>
      <c r="W85" s="15">
        <v>130.65255642306107</v>
      </c>
      <c r="X85" s="3">
        <v>67.498270691768639</v>
      </c>
    </row>
    <row r="86" spans="1:24" ht="36.75" x14ac:dyDescent="0.25">
      <c r="A86" s="1" t="s">
        <v>0</v>
      </c>
      <c r="B86" s="1">
        <v>2005</v>
      </c>
      <c r="C86" s="2">
        <v>8</v>
      </c>
      <c r="D86" s="5">
        <v>16</v>
      </c>
      <c r="E86" s="3" t="s">
        <v>1</v>
      </c>
      <c r="F86" s="64" t="s">
        <v>207</v>
      </c>
      <c r="G86" s="63" t="s">
        <v>233</v>
      </c>
      <c r="H86" s="1">
        <v>44</v>
      </c>
      <c r="I86" s="1" t="s">
        <v>202</v>
      </c>
      <c r="J86" s="2" t="s">
        <v>3</v>
      </c>
      <c r="K86" s="6" t="s">
        <v>80</v>
      </c>
      <c r="L86" s="4">
        <v>92.1</v>
      </c>
      <c r="M86" s="44" t="s">
        <v>238</v>
      </c>
      <c r="N86" s="1">
        <v>2</v>
      </c>
      <c r="O86" s="13">
        <v>27.65</v>
      </c>
      <c r="P86" s="13">
        <v>16</v>
      </c>
      <c r="Q86" s="3">
        <v>102.67930622927358</v>
      </c>
      <c r="R86" s="3">
        <v>18.316748120847251</v>
      </c>
      <c r="S86" s="3">
        <v>32.516432535684224</v>
      </c>
      <c r="T86" s="3">
        <v>5.336172965736222</v>
      </c>
      <c r="U86" s="15">
        <v>10.118519209320992</v>
      </c>
      <c r="V86" s="15">
        <v>0</v>
      </c>
      <c r="W86" s="15">
        <v>136.7700553271205</v>
      </c>
      <c r="X86" s="3">
        <v>41.342305840218032</v>
      </c>
    </row>
    <row r="87" spans="1:24" ht="36.75" x14ac:dyDescent="0.25">
      <c r="A87" s="1" t="s">
        <v>0</v>
      </c>
      <c r="B87" s="1">
        <v>2005</v>
      </c>
      <c r="C87" s="2">
        <v>8</v>
      </c>
      <c r="D87" s="5">
        <v>16</v>
      </c>
      <c r="E87" s="3" t="s">
        <v>1</v>
      </c>
      <c r="F87" s="64" t="s">
        <v>207</v>
      </c>
      <c r="G87" s="63" t="s">
        <v>233</v>
      </c>
      <c r="H87" s="1">
        <v>44</v>
      </c>
      <c r="I87" s="1" t="s">
        <v>202</v>
      </c>
      <c r="J87" s="2" t="s">
        <v>15</v>
      </c>
      <c r="K87" s="6" t="s">
        <v>77</v>
      </c>
      <c r="L87" s="4">
        <v>10.3</v>
      </c>
      <c r="M87" s="44" t="s">
        <v>239</v>
      </c>
      <c r="N87" s="1">
        <v>1</v>
      </c>
      <c r="O87" s="13">
        <v>0.4</v>
      </c>
      <c r="P87" s="13">
        <v>1.5</v>
      </c>
      <c r="Q87" s="3">
        <v>0.50783589637995663</v>
      </c>
      <c r="R87" s="3">
        <v>0.28515682419860616</v>
      </c>
      <c r="S87" s="3">
        <v>0.2829306723226559</v>
      </c>
      <c r="T87" s="3">
        <v>5.5556990957757638E-2</v>
      </c>
      <c r="U87" s="15">
        <v>0.22706350347841131</v>
      </c>
      <c r="V87" s="15">
        <v>0</v>
      </c>
      <c r="W87" s="15">
        <v>1.150827474550209</v>
      </c>
      <c r="X87" s="3">
        <v>0.20521302183405585</v>
      </c>
    </row>
    <row r="88" spans="1:24" ht="36.75" x14ac:dyDescent="0.25">
      <c r="A88" s="1" t="s">
        <v>0</v>
      </c>
      <c r="B88" s="1">
        <v>2005</v>
      </c>
      <c r="C88" s="2">
        <v>8</v>
      </c>
      <c r="D88" s="5">
        <v>16</v>
      </c>
      <c r="E88" s="3" t="s">
        <v>1</v>
      </c>
      <c r="F88" s="64" t="s">
        <v>207</v>
      </c>
      <c r="G88" s="63" t="s">
        <v>233</v>
      </c>
      <c r="H88" s="1">
        <v>45</v>
      </c>
      <c r="I88" s="1" t="s">
        <v>202</v>
      </c>
      <c r="J88" s="7" t="s">
        <v>234</v>
      </c>
      <c r="K88" s="6" t="s">
        <v>75</v>
      </c>
      <c r="L88" s="4">
        <v>5.6</v>
      </c>
      <c r="M88" s="44" t="s">
        <v>239</v>
      </c>
      <c r="N88" s="1">
        <v>1</v>
      </c>
      <c r="O88" s="13">
        <v>0.4</v>
      </c>
      <c r="P88" s="13">
        <v>1.5</v>
      </c>
      <c r="Q88" s="3">
        <v>0.41549405805799866</v>
      </c>
      <c r="R88" s="3">
        <v>0.11373647377548202</v>
      </c>
      <c r="S88" s="3">
        <v>0.18824846833139161</v>
      </c>
      <c r="T88" s="3">
        <v>7.5255184645244846E-2</v>
      </c>
      <c r="U88" s="15">
        <v>8.8515547997721641E-2</v>
      </c>
      <c r="V88" s="15">
        <v>0</v>
      </c>
      <c r="W88" s="15">
        <v>0.64098867912714774</v>
      </c>
      <c r="X88" s="3">
        <v>0.52907597803605888</v>
      </c>
    </row>
    <row r="89" spans="1:24" ht="36.75" x14ac:dyDescent="0.25">
      <c r="A89" s="1" t="s">
        <v>0</v>
      </c>
      <c r="B89" s="1">
        <v>2005</v>
      </c>
      <c r="C89" s="2">
        <v>8</v>
      </c>
      <c r="D89" s="5">
        <v>16</v>
      </c>
      <c r="E89" s="3" t="s">
        <v>1</v>
      </c>
      <c r="F89" s="64" t="s">
        <v>207</v>
      </c>
      <c r="G89" s="63" t="s">
        <v>233</v>
      </c>
      <c r="H89" s="1">
        <v>45</v>
      </c>
      <c r="I89" s="1" t="s">
        <v>202</v>
      </c>
      <c r="J89" s="2" t="s">
        <v>4</v>
      </c>
      <c r="K89" s="6" t="s">
        <v>80</v>
      </c>
      <c r="L89" s="4">
        <v>49.7</v>
      </c>
      <c r="M89" s="44" t="s">
        <v>238</v>
      </c>
      <c r="N89" s="1">
        <v>1</v>
      </c>
      <c r="O89" s="13">
        <v>49</v>
      </c>
      <c r="P89" s="13">
        <v>22</v>
      </c>
      <c r="Q89" s="3">
        <v>108.51383341372902</v>
      </c>
      <c r="R89" s="3">
        <v>18.476230026401364</v>
      </c>
      <c r="S89" s="3">
        <v>32.216593498325814</v>
      </c>
      <c r="T89" s="3">
        <v>4.8494404323335489</v>
      </c>
      <c r="U89" s="15">
        <v>10.096457361505843</v>
      </c>
      <c r="V89" s="15">
        <v>0</v>
      </c>
      <c r="W89" s="15">
        <v>142.5666394958501</v>
      </c>
      <c r="X89" s="3">
        <v>43.775869245250561</v>
      </c>
    </row>
    <row r="90" spans="1:24" ht="36.75" x14ac:dyDescent="0.25">
      <c r="A90" s="1" t="s">
        <v>0</v>
      </c>
      <c r="B90" s="1">
        <v>2005</v>
      </c>
      <c r="C90" s="2">
        <v>8</v>
      </c>
      <c r="D90" s="5">
        <v>16</v>
      </c>
      <c r="E90" s="3" t="s">
        <v>1</v>
      </c>
      <c r="F90" s="64" t="s">
        <v>207</v>
      </c>
      <c r="G90" s="63" t="s">
        <v>233</v>
      </c>
      <c r="H90" s="1">
        <v>45</v>
      </c>
      <c r="I90" s="1" t="s">
        <v>202</v>
      </c>
      <c r="J90" s="2" t="s">
        <v>15</v>
      </c>
      <c r="K90" s="6" t="s">
        <v>77</v>
      </c>
      <c r="L90" s="4">
        <v>12.6</v>
      </c>
      <c r="M90" s="44" t="s">
        <v>239</v>
      </c>
      <c r="N90" s="1">
        <v>2</v>
      </c>
      <c r="O90" s="13">
        <v>1</v>
      </c>
      <c r="P90" s="13">
        <v>1.75</v>
      </c>
      <c r="Q90" s="3">
        <v>0.95821549059739963</v>
      </c>
      <c r="R90" s="3">
        <v>0.46985615696268063</v>
      </c>
      <c r="S90" s="3">
        <v>0.45510992438141717</v>
      </c>
      <c r="T90" s="3">
        <v>8.3397342495423563E-2</v>
      </c>
      <c r="U90" s="15">
        <v>0.36584385090327243</v>
      </c>
      <c r="V90" s="15">
        <v>0</v>
      </c>
      <c r="W90" s="15">
        <v>2.0380438114536248</v>
      </c>
      <c r="X90" s="3">
        <v>0.34278409163829737</v>
      </c>
    </row>
    <row r="91" spans="1:24" ht="36.75" x14ac:dyDescent="0.25">
      <c r="A91" s="1" t="s">
        <v>0</v>
      </c>
      <c r="B91" s="1">
        <v>2005</v>
      </c>
      <c r="C91" s="2">
        <v>8</v>
      </c>
      <c r="D91" s="5">
        <v>16</v>
      </c>
      <c r="E91" s="3" t="s">
        <v>1</v>
      </c>
      <c r="F91" s="64" t="s">
        <v>207</v>
      </c>
      <c r="G91" s="63" t="s">
        <v>233</v>
      </c>
      <c r="H91" s="1">
        <v>45</v>
      </c>
      <c r="I91" s="1" t="s">
        <v>202</v>
      </c>
      <c r="J91" s="7" t="s">
        <v>240</v>
      </c>
      <c r="K91" s="6" t="s">
        <v>76</v>
      </c>
      <c r="L91" s="4">
        <v>26.4</v>
      </c>
      <c r="M91" s="44" t="s">
        <v>239</v>
      </c>
      <c r="N91" s="1">
        <v>5</v>
      </c>
      <c r="O91" s="13">
        <v>1.28</v>
      </c>
      <c r="P91" s="13">
        <v>2.38</v>
      </c>
      <c r="Q91" s="3">
        <v>4.7823378195062585</v>
      </c>
      <c r="R91" s="3">
        <v>0.87619906241598977</v>
      </c>
      <c r="S91" s="3">
        <v>1.0529863751270443</v>
      </c>
      <c r="T91" s="3">
        <v>0.49901620588335188</v>
      </c>
      <c r="U91" s="15">
        <v>1.1424335787659987</v>
      </c>
      <c r="V91" s="15">
        <v>0</v>
      </c>
      <c r="W91" s="15">
        <v>6.0163230656456674</v>
      </c>
      <c r="X91" s="3">
        <v>3.7462158869180411</v>
      </c>
    </row>
    <row r="92" spans="1:24" ht="36.75" x14ac:dyDescent="0.25">
      <c r="A92" s="1" t="s">
        <v>0</v>
      </c>
      <c r="B92" s="1">
        <v>2005</v>
      </c>
      <c r="C92" s="2">
        <v>8</v>
      </c>
      <c r="D92" s="5">
        <v>16</v>
      </c>
      <c r="E92" s="3" t="s">
        <v>1</v>
      </c>
      <c r="F92" s="64" t="s">
        <v>207</v>
      </c>
      <c r="G92" s="63" t="s">
        <v>233</v>
      </c>
      <c r="H92" s="1">
        <v>46</v>
      </c>
      <c r="I92" s="1" t="s">
        <v>202</v>
      </c>
      <c r="J92" s="2" t="s">
        <v>4</v>
      </c>
      <c r="K92" s="6" t="s">
        <v>80</v>
      </c>
      <c r="L92" s="4">
        <v>88.5</v>
      </c>
      <c r="M92" s="44" t="s">
        <v>238</v>
      </c>
      <c r="N92" s="1">
        <v>2</v>
      </c>
      <c r="O92" s="13">
        <v>26.4</v>
      </c>
      <c r="P92" s="13">
        <v>16</v>
      </c>
      <c r="Q92" s="3">
        <v>133.61636239909754</v>
      </c>
      <c r="R92" s="3">
        <v>22.932085290455721</v>
      </c>
      <c r="S92" s="3">
        <v>40.128900075943456</v>
      </c>
      <c r="T92" s="3">
        <v>6.1718784498374246</v>
      </c>
      <c r="U92" s="15">
        <v>12.558001791710424</v>
      </c>
      <c r="V92" s="15">
        <v>0</v>
      </c>
      <c r="W92" s="15">
        <v>175.92641795196707</v>
      </c>
      <c r="X92" s="3">
        <v>53.88687151109378</v>
      </c>
    </row>
    <row r="93" spans="1:24" ht="36.75" x14ac:dyDescent="0.25">
      <c r="A93" s="1" t="s">
        <v>0</v>
      </c>
      <c r="B93" s="1">
        <v>2005</v>
      </c>
      <c r="C93" s="2">
        <v>8</v>
      </c>
      <c r="D93" s="5">
        <v>16</v>
      </c>
      <c r="E93" s="3" t="s">
        <v>1</v>
      </c>
      <c r="F93" s="64" t="s">
        <v>207</v>
      </c>
      <c r="G93" s="63" t="s">
        <v>233</v>
      </c>
      <c r="H93" s="1">
        <v>46</v>
      </c>
      <c r="I93" s="1" t="s">
        <v>202</v>
      </c>
      <c r="J93" s="7" t="s">
        <v>240</v>
      </c>
      <c r="K93" s="6" t="s">
        <v>76</v>
      </c>
      <c r="L93" s="4">
        <v>32.1</v>
      </c>
      <c r="M93" s="44" t="s">
        <v>239</v>
      </c>
      <c r="N93" s="1">
        <v>2</v>
      </c>
      <c r="O93" s="13">
        <v>1.6</v>
      </c>
      <c r="P93" s="13">
        <v>2.17</v>
      </c>
      <c r="Q93" s="3">
        <v>3.304572670058513</v>
      </c>
      <c r="R93" s="3">
        <v>0.57046242115234813</v>
      </c>
      <c r="S93" s="3">
        <v>0.6407698171988333</v>
      </c>
      <c r="T93" s="3">
        <v>0.27992553144407456</v>
      </c>
      <c r="U93" s="15">
        <v>0.68035440996764873</v>
      </c>
      <c r="V93" s="15">
        <v>0</v>
      </c>
      <c r="W93" s="15">
        <v>3.9624048977979256</v>
      </c>
      <c r="X93" s="3">
        <v>2.4019671887678689</v>
      </c>
    </row>
    <row r="94" spans="1:24" ht="36.75" x14ac:dyDescent="0.25">
      <c r="A94" s="1" t="s">
        <v>0</v>
      </c>
      <c r="B94" s="1">
        <v>2005</v>
      </c>
      <c r="C94" s="2">
        <v>8</v>
      </c>
      <c r="D94" s="5">
        <v>16</v>
      </c>
      <c r="E94" s="3" t="s">
        <v>1</v>
      </c>
      <c r="F94" s="64" t="s">
        <v>207</v>
      </c>
      <c r="G94" s="63" t="s">
        <v>233</v>
      </c>
      <c r="H94" s="1">
        <v>48</v>
      </c>
      <c r="I94" s="1" t="s">
        <v>202</v>
      </c>
      <c r="J94" s="2" t="s">
        <v>9</v>
      </c>
      <c r="K94" s="6" t="s">
        <v>82</v>
      </c>
      <c r="L94" s="4">
        <v>10.5</v>
      </c>
      <c r="M94" s="44" t="s">
        <v>239</v>
      </c>
      <c r="N94" s="1">
        <v>2</v>
      </c>
      <c r="O94" s="13">
        <v>1.2</v>
      </c>
      <c r="P94" s="13">
        <v>2.35</v>
      </c>
      <c r="Q94" s="3">
        <v>2.3321406128412487</v>
      </c>
      <c r="R94" s="3">
        <v>1.2071765240663297</v>
      </c>
      <c r="S94" s="3">
        <v>0.19108315657149849</v>
      </c>
      <c r="T94" s="3">
        <v>2.9120810233463815E-2</v>
      </c>
      <c r="U94" s="15">
        <v>0.81202221683739528</v>
      </c>
      <c r="V94" s="15">
        <v>0</v>
      </c>
      <c r="W94" s="15">
        <v>5.1514211688386276</v>
      </c>
      <c r="X94" s="3">
        <v>1.863331310162043</v>
      </c>
    </row>
    <row r="95" spans="1:24" ht="36.75" x14ac:dyDescent="0.25">
      <c r="A95" s="1" t="s">
        <v>0</v>
      </c>
      <c r="B95" s="1">
        <v>2005</v>
      </c>
      <c r="C95" s="2">
        <v>8</v>
      </c>
      <c r="D95" s="5">
        <v>16</v>
      </c>
      <c r="E95" s="3" t="s">
        <v>1</v>
      </c>
      <c r="F95" s="64" t="s">
        <v>207</v>
      </c>
      <c r="G95" s="63" t="s">
        <v>233</v>
      </c>
      <c r="H95" s="1">
        <v>49</v>
      </c>
      <c r="I95" s="1" t="s">
        <v>202</v>
      </c>
      <c r="J95" s="7" t="s">
        <v>240</v>
      </c>
      <c r="K95" s="6" t="s">
        <v>76</v>
      </c>
      <c r="L95" s="4">
        <v>66.5</v>
      </c>
      <c r="M95" s="44" t="s">
        <v>239</v>
      </c>
      <c r="N95" s="1">
        <v>1</v>
      </c>
      <c r="O95" s="13">
        <v>20.100000000000001</v>
      </c>
      <c r="P95" s="13">
        <v>15</v>
      </c>
      <c r="Q95" s="3">
        <v>46.01458787900139</v>
      </c>
      <c r="R95" s="3">
        <v>5.8974522697364566</v>
      </c>
      <c r="S95" s="3">
        <v>4.6657348673465755</v>
      </c>
      <c r="T95" s="3">
        <v>1.3081562055813707</v>
      </c>
      <c r="U95" s="15">
        <v>4.4150877775917055</v>
      </c>
      <c r="V95" s="15">
        <v>0</v>
      </c>
      <c r="W95" s="15">
        <v>43.426333711599135</v>
      </c>
      <c r="X95" s="3">
        <v>22.963951197747985</v>
      </c>
    </row>
    <row r="96" spans="1:24" ht="36.75" x14ac:dyDescent="0.25">
      <c r="A96" s="1" t="s">
        <v>0</v>
      </c>
      <c r="B96" s="1">
        <v>2005</v>
      </c>
      <c r="C96" s="2">
        <v>8</v>
      </c>
      <c r="D96" s="5">
        <v>16</v>
      </c>
      <c r="E96" s="3" t="s">
        <v>1</v>
      </c>
      <c r="F96" s="64" t="s">
        <v>207</v>
      </c>
      <c r="G96" s="63" t="s">
        <v>233</v>
      </c>
      <c r="H96" s="1">
        <v>50</v>
      </c>
      <c r="I96" s="1" t="s">
        <v>202</v>
      </c>
      <c r="J96" s="2" t="s">
        <v>4</v>
      </c>
      <c r="K96" s="6" t="s">
        <v>80</v>
      </c>
      <c r="L96" s="4">
        <v>65.400000000000006</v>
      </c>
      <c r="M96" s="44" t="s">
        <v>238</v>
      </c>
      <c r="N96" s="1">
        <v>2</v>
      </c>
      <c r="O96" s="13">
        <v>38.200000000000003</v>
      </c>
      <c r="P96" s="13">
        <v>21.5</v>
      </c>
      <c r="Q96" s="3">
        <v>207.1431334446184</v>
      </c>
      <c r="R96" s="3">
        <v>35.345076384801082</v>
      </c>
      <c r="S96" s="3">
        <v>61.682931282681409</v>
      </c>
      <c r="T96" s="3">
        <v>9.3250365230337344</v>
      </c>
      <c r="U96" s="15">
        <v>19.32446967402845</v>
      </c>
      <c r="V96" s="15">
        <v>0</v>
      </c>
      <c r="W96" s="15">
        <v>272.3161165441648</v>
      </c>
      <c r="X96" s="3">
        <v>83.556966334382594</v>
      </c>
    </row>
    <row r="97" spans="1:24" ht="36.75" x14ac:dyDescent="0.25">
      <c r="A97" s="1" t="s">
        <v>0</v>
      </c>
      <c r="B97" s="1">
        <v>2005</v>
      </c>
      <c r="C97" s="2">
        <v>8</v>
      </c>
      <c r="D97" s="5">
        <v>16</v>
      </c>
      <c r="E97" s="3" t="s">
        <v>1</v>
      </c>
      <c r="F97" s="64" t="s">
        <v>207</v>
      </c>
      <c r="G97" s="63" t="s">
        <v>233</v>
      </c>
      <c r="H97" s="1">
        <v>50</v>
      </c>
      <c r="I97" s="1" t="s">
        <v>202</v>
      </c>
      <c r="J97" s="7" t="s">
        <v>240</v>
      </c>
      <c r="K97" s="6" t="s">
        <v>76</v>
      </c>
      <c r="L97" s="4">
        <v>19.8</v>
      </c>
      <c r="M97" s="44" t="s">
        <v>239</v>
      </c>
      <c r="N97" s="1">
        <v>1</v>
      </c>
      <c r="O97" s="13">
        <v>1.8</v>
      </c>
      <c r="P97" s="13">
        <v>3</v>
      </c>
      <c r="Q97" s="3">
        <v>1.4537392805773739</v>
      </c>
      <c r="R97" s="3">
        <v>0.25889573275670286</v>
      </c>
      <c r="S97" s="3">
        <v>0.30027949981222551</v>
      </c>
      <c r="T97" s="3">
        <v>0.13559080890085529</v>
      </c>
      <c r="U97" s="15">
        <v>0.3218438748326094</v>
      </c>
      <c r="V97" s="15">
        <v>0</v>
      </c>
      <c r="W97" s="15">
        <v>1.7878238221261693</v>
      </c>
      <c r="X97" s="3">
        <v>1.0984041726882154</v>
      </c>
    </row>
    <row r="98" spans="1:24" ht="36.75" x14ac:dyDescent="0.25">
      <c r="A98" s="1" t="s">
        <v>0</v>
      </c>
      <c r="B98" s="1">
        <v>2005</v>
      </c>
      <c r="C98" s="2">
        <v>8</v>
      </c>
      <c r="D98" s="5">
        <v>16</v>
      </c>
      <c r="E98" s="3" t="s">
        <v>1</v>
      </c>
      <c r="F98" s="64" t="s">
        <v>207</v>
      </c>
      <c r="G98" s="63" t="s">
        <v>233</v>
      </c>
      <c r="H98" s="1">
        <v>51</v>
      </c>
      <c r="I98" s="1" t="s">
        <v>202</v>
      </c>
      <c r="J98" s="7" t="s">
        <v>240</v>
      </c>
      <c r="K98" s="6" t="s">
        <v>76</v>
      </c>
      <c r="L98" s="4">
        <v>26.7</v>
      </c>
      <c r="M98" s="44" t="s">
        <v>239</v>
      </c>
      <c r="N98" s="1">
        <v>2</v>
      </c>
      <c r="O98" s="13">
        <v>8.9</v>
      </c>
      <c r="P98" s="13">
        <v>5</v>
      </c>
      <c r="Q98" s="3">
        <v>5.8059213094408619</v>
      </c>
      <c r="R98" s="3">
        <v>0.95712738722472313</v>
      </c>
      <c r="S98" s="3">
        <v>1.0175234231619694</v>
      </c>
      <c r="T98" s="3">
        <v>0.41399901410832685</v>
      </c>
      <c r="U98" s="15">
        <v>1.0607943772908357</v>
      </c>
      <c r="V98" s="15">
        <v>0</v>
      </c>
      <c r="W98" s="15">
        <v>6.7087984563696406</v>
      </c>
      <c r="X98" s="3">
        <v>3.9811893292076928</v>
      </c>
    </row>
    <row r="99" spans="1:24" ht="36.75" x14ac:dyDescent="0.25">
      <c r="A99" s="1" t="s">
        <v>0</v>
      </c>
      <c r="B99" s="1">
        <v>2005</v>
      </c>
      <c r="C99" s="2">
        <v>8</v>
      </c>
      <c r="D99" s="5">
        <v>16</v>
      </c>
      <c r="E99" s="3" t="s">
        <v>1</v>
      </c>
      <c r="F99" s="64" t="s">
        <v>207</v>
      </c>
      <c r="G99" s="63" t="s">
        <v>233</v>
      </c>
      <c r="H99" s="1">
        <v>52</v>
      </c>
      <c r="I99" s="1" t="s">
        <v>202</v>
      </c>
      <c r="J99" s="2" t="s">
        <v>4</v>
      </c>
      <c r="K99" s="6" t="s">
        <v>80</v>
      </c>
      <c r="L99" s="4">
        <v>48.7</v>
      </c>
      <c r="M99" s="44" t="s">
        <v>238</v>
      </c>
      <c r="N99" s="1">
        <v>1</v>
      </c>
      <c r="O99" s="13">
        <v>19.100000000000001</v>
      </c>
      <c r="P99" s="13">
        <v>14</v>
      </c>
      <c r="Q99" s="3">
        <v>37.176354166304058</v>
      </c>
      <c r="R99" s="3">
        <v>6.7726827161544572</v>
      </c>
      <c r="S99" s="3">
        <v>12.120315621822661</v>
      </c>
      <c r="T99" s="3">
        <v>2.0671965952607336</v>
      </c>
      <c r="U99" s="15">
        <v>3.7596501940570777</v>
      </c>
      <c r="V99" s="15">
        <v>0</v>
      </c>
      <c r="W99" s="15">
        <v>49.828272069398459</v>
      </c>
      <c r="X99" s="3">
        <v>14.955448536645738</v>
      </c>
    </row>
    <row r="100" spans="1:24" ht="36.75" x14ac:dyDescent="0.25">
      <c r="A100" s="1" t="s">
        <v>0</v>
      </c>
      <c r="B100" s="1">
        <v>2005</v>
      </c>
      <c r="C100" s="2">
        <v>8</v>
      </c>
      <c r="D100" s="5">
        <v>16</v>
      </c>
      <c r="E100" s="3" t="s">
        <v>1</v>
      </c>
      <c r="F100" s="64" t="s">
        <v>207</v>
      </c>
      <c r="G100" s="63" t="s">
        <v>233</v>
      </c>
      <c r="H100" s="1">
        <v>52</v>
      </c>
      <c r="I100" s="1" t="s">
        <v>202</v>
      </c>
      <c r="J100" s="2" t="s">
        <v>15</v>
      </c>
      <c r="K100" s="6" t="s">
        <v>77</v>
      </c>
      <c r="L100" s="4">
        <v>22.5</v>
      </c>
      <c r="M100" s="44" t="s">
        <v>239</v>
      </c>
      <c r="N100" s="1">
        <v>5</v>
      </c>
      <c r="O100" s="13">
        <v>1.38</v>
      </c>
      <c r="P100" s="13">
        <v>2.7</v>
      </c>
      <c r="Q100" s="3">
        <v>9.8868370113075699</v>
      </c>
      <c r="R100" s="3">
        <v>4.0844405742910546</v>
      </c>
      <c r="S100" s="3">
        <v>3.8403239884189988</v>
      </c>
      <c r="T100" s="3">
        <v>0.64691851019258617</v>
      </c>
      <c r="U100" s="15">
        <v>3.0933200433533754</v>
      </c>
      <c r="V100" s="15">
        <v>0</v>
      </c>
      <c r="W100" s="15">
        <v>19.393833529940665</v>
      </c>
      <c r="X100" s="3">
        <v>3.0308853666939268</v>
      </c>
    </row>
    <row r="101" spans="1:24" ht="36.75" x14ac:dyDescent="0.25">
      <c r="A101" s="1" t="s">
        <v>0</v>
      </c>
      <c r="B101" s="1">
        <v>2005</v>
      </c>
      <c r="C101" s="2">
        <v>8</v>
      </c>
      <c r="D101" s="5">
        <v>16</v>
      </c>
      <c r="E101" s="3" t="s">
        <v>1</v>
      </c>
      <c r="F101" s="64" t="s">
        <v>207</v>
      </c>
      <c r="G101" s="63" t="s">
        <v>233</v>
      </c>
      <c r="H101" s="1">
        <v>52</v>
      </c>
      <c r="I101" s="1" t="s">
        <v>202</v>
      </c>
      <c r="J101" s="7" t="s">
        <v>240</v>
      </c>
      <c r="K101" s="6" t="s">
        <v>76</v>
      </c>
      <c r="L101" s="4">
        <v>15.3</v>
      </c>
      <c r="M101" s="44" t="s">
        <v>239</v>
      </c>
      <c r="N101" s="1">
        <v>1</v>
      </c>
      <c r="O101" s="13">
        <v>1.2</v>
      </c>
      <c r="P101" s="13">
        <v>2.5</v>
      </c>
      <c r="Q101" s="3">
        <v>0.98291522600921954</v>
      </c>
      <c r="R101" s="3">
        <v>0.18169336832679991</v>
      </c>
      <c r="S101" s="3">
        <v>0.22007020595233795</v>
      </c>
      <c r="T101" s="3">
        <v>0.10488451750940114</v>
      </c>
      <c r="U101" s="15">
        <v>0.23922658617904993</v>
      </c>
      <c r="V101" s="15">
        <v>0</v>
      </c>
      <c r="W101" s="15">
        <v>1.2456027890897923</v>
      </c>
      <c r="X101" s="3">
        <v>0.77838905096655209</v>
      </c>
    </row>
    <row r="102" spans="1:24" ht="36.75" x14ac:dyDescent="0.25">
      <c r="A102" s="1" t="s">
        <v>0</v>
      </c>
      <c r="B102" s="1">
        <v>2005</v>
      </c>
      <c r="C102" s="2">
        <v>8</v>
      </c>
      <c r="D102" s="5">
        <v>16</v>
      </c>
      <c r="E102" s="3" t="s">
        <v>1</v>
      </c>
      <c r="F102" s="64" t="s">
        <v>207</v>
      </c>
      <c r="G102" s="63" t="s">
        <v>233</v>
      </c>
      <c r="H102" s="1">
        <v>53</v>
      </c>
      <c r="I102" s="1" t="s">
        <v>202</v>
      </c>
      <c r="J102" s="2" t="s">
        <v>15</v>
      </c>
      <c r="K102" s="6" t="s">
        <v>77</v>
      </c>
      <c r="L102" s="4">
        <v>35.9</v>
      </c>
      <c r="M102" s="44" t="s">
        <v>239</v>
      </c>
      <c r="N102" s="1">
        <v>1</v>
      </c>
      <c r="O102" s="13">
        <v>13.3</v>
      </c>
      <c r="P102" s="13">
        <v>8</v>
      </c>
      <c r="Q102" s="3">
        <v>20.427235146962836</v>
      </c>
      <c r="R102" s="3">
        <v>5.2129176120317533</v>
      </c>
      <c r="S102" s="3">
        <v>4.4967633197964831</v>
      </c>
      <c r="T102" s="3">
        <v>0.59055577332603071</v>
      </c>
      <c r="U102" s="15">
        <v>3.6434366732998416</v>
      </c>
      <c r="V102" s="15">
        <v>0</v>
      </c>
      <c r="W102" s="15">
        <v>32.008542159098909</v>
      </c>
      <c r="X102" s="3">
        <v>4.0619488191421178</v>
      </c>
    </row>
    <row r="103" spans="1:24" ht="36.75" x14ac:dyDescent="0.25">
      <c r="A103" s="1" t="s">
        <v>0</v>
      </c>
      <c r="B103" s="1">
        <v>2005</v>
      </c>
      <c r="C103" s="2">
        <v>8</v>
      </c>
      <c r="D103" s="5">
        <v>16</v>
      </c>
      <c r="E103" s="3" t="s">
        <v>1</v>
      </c>
      <c r="F103" s="64" t="s">
        <v>207</v>
      </c>
      <c r="G103" s="63" t="s">
        <v>233</v>
      </c>
      <c r="H103" s="1">
        <v>53</v>
      </c>
      <c r="I103" s="1" t="s">
        <v>202</v>
      </c>
      <c r="J103" s="7" t="s">
        <v>240</v>
      </c>
      <c r="K103" s="6" t="s">
        <v>76</v>
      </c>
      <c r="L103" s="4">
        <v>25.6</v>
      </c>
      <c r="M103" s="44" t="s">
        <v>239</v>
      </c>
      <c r="N103" s="1">
        <v>1</v>
      </c>
      <c r="O103" s="13">
        <v>4.7</v>
      </c>
      <c r="P103" s="13">
        <v>6</v>
      </c>
      <c r="Q103" s="3">
        <v>6.4369111436701223</v>
      </c>
      <c r="R103" s="3">
        <v>0.99491355948823268</v>
      </c>
      <c r="S103" s="3">
        <v>0.97865881305833924</v>
      </c>
      <c r="T103" s="3">
        <v>0.35991578781236944</v>
      </c>
      <c r="U103" s="15">
        <v>0.99414825425238063</v>
      </c>
      <c r="V103" s="15">
        <v>0</v>
      </c>
      <c r="W103" s="15">
        <v>7.0631149482316067</v>
      </c>
      <c r="X103" s="3">
        <v>4.0679699193516896</v>
      </c>
    </row>
    <row r="104" spans="1:24" ht="36.75" x14ac:dyDescent="0.25">
      <c r="A104" s="1" t="s">
        <v>0</v>
      </c>
      <c r="B104" s="1">
        <v>2005</v>
      </c>
      <c r="C104" s="2">
        <v>8</v>
      </c>
      <c r="D104" s="5">
        <v>16</v>
      </c>
      <c r="E104" s="3" t="s">
        <v>1</v>
      </c>
      <c r="F104" s="64" t="s">
        <v>207</v>
      </c>
      <c r="G104" s="63" t="s">
        <v>233</v>
      </c>
      <c r="H104" s="1">
        <v>53</v>
      </c>
      <c r="I104" s="1" t="s">
        <v>202</v>
      </c>
      <c r="J104" s="2" t="s">
        <v>8</v>
      </c>
      <c r="K104" s="6" t="s">
        <v>79</v>
      </c>
      <c r="L104" s="4">
        <v>78.5</v>
      </c>
      <c r="M104" s="44" t="s">
        <v>238</v>
      </c>
      <c r="N104" s="1">
        <v>1</v>
      </c>
      <c r="O104" s="13">
        <v>59.7</v>
      </c>
      <c r="P104" s="13">
        <v>23</v>
      </c>
      <c r="Q104" s="3">
        <v>140.94512625610224</v>
      </c>
      <c r="R104" s="3">
        <v>53.797744210729718</v>
      </c>
      <c r="S104" s="3">
        <v>9.3497733082951129</v>
      </c>
      <c r="T104" s="3">
        <v>4.9309848534554703</v>
      </c>
      <c r="U104" s="15">
        <v>32.940019303051002</v>
      </c>
      <c r="V104" s="15">
        <v>0</v>
      </c>
      <c r="W104" s="15">
        <v>248.02418852821333</v>
      </c>
      <c r="X104" s="3">
        <v>52.57845589544651</v>
      </c>
    </row>
    <row r="105" spans="1:24" ht="36.75" x14ac:dyDescent="0.25">
      <c r="A105" s="1" t="s">
        <v>0</v>
      </c>
      <c r="B105" s="1">
        <v>2005</v>
      </c>
      <c r="C105" s="2">
        <v>8</v>
      </c>
      <c r="D105" s="5">
        <v>16</v>
      </c>
      <c r="E105" s="3" t="s">
        <v>1</v>
      </c>
      <c r="F105" s="64" t="s">
        <v>207</v>
      </c>
      <c r="G105" s="63" t="s">
        <v>233</v>
      </c>
      <c r="H105" s="1">
        <v>54</v>
      </c>
      <c r="I105" s="1" t="s">
        <v>202</v>
      </c>
      <c r="J105" s="7" t="s">
        <v>234</v>
      </c>
      <c r="K105" s="6" t="s">
        <v>75</v>
      </c>
      <c r="L105" s="4">
        <v>22.4</v>
      </c>
      <c r="M105" s="44" t="s">
        <v>239</v>
      </c>
      <c r="N105" s="1">
        <v>4</v>
      </c>
      <c r="O105" s="13">
        <v>1.1000000000000001</v>
      </c>
      <c r="P105" s="13">
        <v>1.9</v>
      </c>
      <c r="Q105" s="3">
        <v>3.5885197955559818</v>
      </c>
      <c r="R105" s="3">
        <v>0.76028539147551155</v>
      </c>
      <c r="S105" s="3">
        <v>1.2088354724227703</v>
      </c>
      <c r="T105" s="3">
        <v>0.4095808463140585</v>
      </c>
      <c r="U105" s="15">
        <v>0.45257054594538704</v>
      </c>
      <c r="V105" s="15">
        <v>0</v>
      </c>
      <c r="W105" s="15">
        <v>4.5330863093553342</v>
      </c>
      <c r="X105" s="3">
        <v>3.4809053715562843</v>
      </c>
    </row>
    <row r="106" spans="1:24" ht="36.75" x14ac:dyDescent="0.25">
      <c r="A106" s="1" t="s">
        <v>0</v>
      </c>
      <c r="B106" s="1">
        <v>2005</v>
      </c>
      <c r="C106" s="2">
        <v>8</v>
      </c>
      <c r="D106" s="5">
        <v>16</v>
      </c>
      <c r="E106" s="3" t="s">
        <v>1</v>
      </c>
      <c r="F106" s="64" t="s">
        <v>207</v>
      </c>
      <c r="G106" s="63" t="s">
        <v>233</v>
      </c>
      <c r="H106" s="1">
        <v>54</v>
      </c>
      <c r="I106" s="1" t="s">
        <v>202</v>
      </c>
      <c r="J106" s="2" t="s">
        <v>15</v>
      </c>
      <c r="K106" s="6" t="s">
        <v>77</v>
      </c>
      <c r="L106" s="4">
        <v>43.6</v>
      </c>
      <c r="M106" s="44" t="s">
        <v>239</v>
      </c>
      <c r="N106" s="1">
        <v>3</v>
      </c>
      <c r="O106" s="13">
        <v>6.77</v>
      </c>
      <c r="P106" s="13">
        <v>5</v>
      </c>
      <c r="Q106" s="3">
        <v>27.196202096236032</v>
      </c>
      <c r="R106" s="3">
        <v>7.7277693593961025</v>
      </c>
      <c r="S106" s="3">
        <v>6.816678534510892</v>
      </c>
      <c r="T106" s="3">
        <v>0.96032132541296478</v>
      </c>
      <c r="U106" s="15">
        <v>5.5145262099303318</v>
      </c>
      <c r="V106" s="15">
        <v>0</v>
      </c>
      <c r="W106" s="15">
        <v>44.646100669588442</v>
      </c>
      <c r="X106" s="3">
        <v>5.9483548020114885</v>
      </c>
    </row>
    <row r="107" spans="1:24" ht="36.75" x14ac:dyDescent="0.25">
      <c r="A107" s="1" t="s">
        <v>0</v>
      </c>
      <c r="B107" s="1">
        <v>2005</v>
      </c>
      <c r="C107" s="2">
        <v>8</v>
      </c>
      <c r="D107" s="5">
        <v>16</v>
      </c>
      <c r="E107" s="3" t="s">
        <v>1</v>
      </c>
      <c r="F107" s="64" t="s">
        <v>207</v>
      </c>
      <c r="G107" s="63" t="s">
        <v>233</v>
      </c>
      <c r="H107" s="1">
        <v>55</v>
      </c>
      <c r="I107" s="1" t="s">
        <v>202</v>
      </c>
      <c r="J107" s="2" t="s">
        <v>3</v>
      </c>
      <c r="K107" s="6" t="s">
        <v>80</v>
      </c>
      <c r="L107" s="4">
        <v>55.4</v>
      </c>
      <c r="M107" s="44" t="s">
        <v>238</v>
      </c>
      <c r="N107" s="1">
        <v>1</v>
      </c>
      <c r="O107" s="13">
        <v>38.200000000000003</v>
      </c>
      <c r="P107" s="13">
        <v>16</v>
      </c>
      <c r="Q107" s="3">
        <v>51.016153557896587</v>
      </c>
      <c r="R107" s="3">
        <v>9.110160944642292</v>
      </c>
      <c r="S107" s="3">
        <v>16.178740584612143</v>
      </c>
      <c r="T107" s="3">
        <v>2.6593995381182132</v>
      </c>
      <c r="U107" s="15">
        <v>5.0337847235066144</v>
      </c>
      <c r="V107" s="15">
        <v>0</v>
      </c>
      <c r="W107" s="15">
        <v>67.975670075530388</v>
      </c>
      <c r="X107" s="3">
        <v>20.539974832485672</v>
      </c>
    </row>
    <row r="108" spans="1:24" ht="36.75" x14ac:dyDescent="0.25">
      <c r="A108" s="1" t="s">
        <v>0</v>
      </c>
      <c r="B108" s="1">
        <v>2005</v>
      </c>
      <c r="C108" s="2">
        <v>8</v>
      </c>
      <c r="D108" s="5">
        <v>16</v>
      </c>
      <c r="E108" s="3" t="s">
        <v>1</v>
      </c>
      <c r="F108" s="64" t="s">
        <v>207</v>
      </c>
      <c r="G108" s="63" t="s">
        <v>233</v>
      </c>
      <c r="H108" s="1">
        <v>55</v>
      </c>
      <c r="I108" s="1" t="s">
        <v>202</v>
      </c>
      <c r="J108" s="2" t="s">
        <v>15</v>
      </c>
      <c r="K108" s="6" t="s">
        <v>77</v>
      </c>
      <c r="L108" s="4">
        <v>13.5</v>
      </c>
      <c r="M108" s="44" t="s">
        <v>239</v>
      </c>
      <c r="N108" s="1">
        <v>2</v>
      </c>
      <c r="O108" s="13">
        <v>1.3</v>
      </c>
      <c r="P108" s="13">
        <v>2.75</v>
      </c>
      <c r="Q108" s="3">
        <v>4.2531604240490903</v>
      </c>
      <c r="R108" s="3">
        <v>1.7110930367262036</v>
      </c>
      <c r="S108" s="3">
        <v>1.6024391963015532</v>
      </c>
      <c r="T108" s="3">
        <v>0.26718736737713283</v>
      </c>
      <c r="U108" s="15">
        <v>1.291080537225513</v>
      </c>
      <c r="V108" s="15">
        <v>0</v>
      </c>
      <c r="W108" s="15">
        <v>8.2329238841013108</v>
      </c>
      <c r="X108" s="3">
        <v>1.2727236329836136</v>
      </c>
    </row>
    <row r="109" spans="1:24" ht="36.75" x14ac:dyDescent="0.25">
      <c r="A109" s="1" t="s">
        <v>0</v>
      </c>
      <c r="B109" s="1">
        <v>2005</v>
      </c>
      <c r="C109" s="2">
        <v>8</v>
      </c>
      <c r="D109" s="5">
        <v>16</v>
      </c>
      <c r="E109" s="3" t="s">
        <v>1</v>
      </c>
      <c r="F109" s="64" t="s">
        <v>207</v>
      </c>
      <c r="G109" s="63" t="s">
        <v>233</v>
      </c>
      <c r="H109" s="1">
        <v>55</v>
      </c>
      <c r="I109" s="1" t="s">
        <v>202</v>
      </c>
      <c r="J109" s="7" t="s">
        <v>240</v>
      </c>
      <c r="K109" s="6" t="s">
        <v>76</v>
      </c>
      <c r="L109" s="4">
        <v>26.9</v>
      </c>
      <c r="M109" s="44" t="s">
        <v>239</v>
      </c>
      <c r="N109" s="1">
        <v>2</v>
      </c>
      <c r="O109" s="13">
        <v>1.05</v>
      </c>
      <c r="P109" s="13">
        <v>2.25</v>
      </c>
      <c r="Q109" s="3">
        <v>1.5917353913563181</v>
      </c>
      <c r="R109" s="3">
        <v>0.29948663038658391</v>
      </c>
      <c r="S109" s="3">
        <v>0.37051533553124183</v>
      </c>
      <c r="T109" s="3">
        <v>0.1814835567396913</v>
      </c>
      <c r="U109" s="15">
        <v>0.40561656277844638</v>
      </c>
      <c r="V109" s="15">
        <v>0</v>
      </c>
      <c r="W109" s="15">
        <v>2.0459791167305932</v>
      </c>
      <c r="X109" s="3">
        <v>1.2890626366962077</v>
      </c>
    </row>
    <row r="110" spans="1:24" ht="36.75" x14ac:dyDescent="0.25">
      <c r="A110" s="1" t="s">
        <v>0</v>
      </c>
      <c r="B110" s="1">
        <v>2005</v>
      </c>
      <c r="C110" s="2">
        <v>8</v>
      </c>
      <c r="D110" s="5">
        <v>16</v>
      </c>
      <c r="E110" s="3" t="s">
        <v>1</v>
      </c>
      <c r="F110" s="64" t="s">
        <v>207</v>
      </c>
      <c r="G110" s="63" t="s">
        <v>233</v>
      </c>
      <c r="H110" s="1">
        <v>55</v>
      </c>
      <c r="I110" s="1" t="s">
        <v>202</v>
      </c>
      <c r="J110" s="2" t="s">
        <v>6</v>
      </c>
      <c r="K110" s="6" t="s">
        <v>83</v>
      </c>
      <c r="L110" s="4">
        <v>18.7</v>
      </c>
      <c r="M110" s="44" t="s">
        <v>238</v>
      </c>
      <c r="N110" s="1">
        <v>3</v>
      </c>
      <c r="O110" s="13">
        <v>0.97</v>
      </c>
      <c r="P110" s="13">
        <v>2.13</v>
      </c>
      <c r="Q110" s="3">
        <v>6.3429474652971978</v>
      </c>
      <c r="R110" s="3">
        <v>1.9039145648420113</v>
      </c>
      <c r="S110" s="3">
        <v>0.9411873670653671</v>
      </c>
      <c r="T110" s="3">
        <v>0.92418605741962156</v>
      </c>
      <c r="U110" s="15">
        <v>1.6959649579232949</v>
      </c>
      <c r="V110" s="15">
        <v>0</v>
      </c>
      <c r="W110" s="15">
        <v>16.678961733762915</v>
      </c>
      <c r="X110" s="3">
        <v>5.6096727743243724</v>
      </c>
    </row>
    <row r="111" spans="1:24" ht="36.75" x14ac:dyDescent="0.25">
      <c r="A111" s="1" t="s">
        <v>0</v>
      </c>
      <c r="B111" s="1">
        <v>2005</v>
      </c>
      <c r="C111" s="2">
        <v>8</v>
      </c>
      <c r="D111" s="5">
        <v>16</v>
      </c>
      <c r="E111" s="3" t="s">
        <v>1</v>
      </c>
      <c r="F111" s="64" t="s">
        <v>207</v>
      </c>
      <c r="G111" s="63" t="s">
        <v>233</v>
      </c>
      <c r="H111" s="1">
        <v>56</v>
      </c>
      <c r="I111" s="1" t="s">
        <v>202</v>
      </c>
      <c r="J111" s="2" t="s">
        <v>9</v>
      </c>
      <c r="K111" s="6" t="s">
        <v>82</v>
      </c>
      <c r="L111" s="4">
        <v>30.6</v>
      </c>
      <c r="M111" s="44" t="s">
        <v>239</v>
      </c>
      <c r="N111" s="1">
        <v>6</v>
      </c>
      <c r="O111" s="13">
        <v>3.73</v>
      </c>
      <c r="P111" s="13">
        <v>1.9</v>
      </c>
      <c r="Q111" s="3">
        <v>4.5089834759818217</v>
      </c>
      <c r="R111" s="3">
        <v>2.3598651969935833</v>
      </c>
      <c r="S111" s="3">
        <v>0.42722014739096598</v>
      </c>
      <c r="T111" s="3">
        <v>7.0484236846127507E-2</v>
      </c>
      <c r="U111" s="15">
        <v>1.5913980148985507</v>
      </c>
      <c r="V111" s="15">
        <v>0</v>
      </c>
      <c r="W111" s="15">
        <v>9.5303350017143647</v>
      </c>
      <c r="X111" s="3">
        <v>3.7258315296113063</v>
      </c>
    </row>
    <row r="112" spans="1:24" ht="36.75" x14ac:dyDescent="0.25">
      <c r="A112" s="1" t="s">
        <v>0</v>
      </c>
      <c r="B112" s="1">
        <v>2005</v>
      </c>
      <c r="C112" s="2">
        <v>8</v>
      </c>
      <c r="D112" s="5">
        <v>16</v>
      </c>
      <c r="E112" s="3" t="s">
        <v>1</v>
      </c>
      <c r="F112" s="64" t="s">
        <v>207</v>
      </c>
      <c r="G112" s="63" t="s">
        <v>233</v>
      </c>
      <c r="H112" s="1">
        <v>56</v>
      </c>
      <c r="I112" s="1" t="s">
        <v>202</v>
      </c>
      <c r="J112" s="2" t="s">
        <v>4</v>
      </c>
      <c r="K112" s="6" t="s">
        <v>80</v>
      </c>
      <c r="L112" s="4">
        <v>43.5</v>
      </c>
      <c r="M112" s="44" t="s">
        <v>238</v>
      </c>
      <c r="N112" s="1">
        <v>1</v>
      </c>
      <c r="O112" s="13">
        <v>37.299999999999997</v>
      </c>
      <c r="P112" s="13">
        <v>19</v>
      </c>
      <c r="Q112" s="3">
        <v>76.663631314357275</v>
      </c>
      <c r="R112" s="3">
        <v>13.342663569113835</v>
      </c>
      <c r="S112" s="3">
        <v>23.462255747454506</v>
      </c>
      <c r="T112" s="3">
        <v>3.6777305716214954</v>
      </c>
      <c r="U112" s="15">
        <v>7.3284794534966933</v>
      </c>
      <c r="V112" s="15">
        <v>0</v>
      </c>
      <c r="W112" s="15">
        <v>101.37628374717107</v>
      </c>
      <c r="X112" s="3">
        <v>30.898991929043305</v>
      </c>
    </row>
    <row r="113" spans="1:24" ht="36.75" x14ac:dyDescent="0.25">
      <c r="A113" s="1" t="s">
        <v>0</v>
      </c>
      <c r="B113" s="1">
        <v>2005</v>
      </c>
      <c r="C113" s="2">
        <v>8</v>
      </c>
      <c r="D113" s="5">
        <v>16</v>
      </c>
      <c r="E113" s="3" t="s">
        <v>1</v>
      </c>
      <c r="F113" s="64" t="s">
        <v>207</v>
      </c>
      <c r="G113" s="63" t="s">
        <v>233</v>
      </c>
      <c r="H113" s="1">
        <v>56</v>
      </c>
      <c r="I113" s="1" t="s">
        <v>202</v>
      </c>
      <c r="J113" s="2" t="s">
        <v>15</v>
      </c>
      <c r="K113" s="6" t="s">
        <v>77</v>
      </c>
      <c r="L113" s="4">
        <v>11.5</v>
      </c>
      <c r="M113" s="44" t="s">
        <v>239</v>
      </c>
      <c r="N113" s="1">
        <v>1</v>
      </c>
      <c r="O113" s="13">
        <v>2</v>
      </c>
      <c r="P113" s="13">
        <v>3</v>
      </c>
      <c r="Q113" s="3">
        <v>2.3447502787319032</v>
      </c>
      <c r="R113" s="3">
        <v>0.94982093752311214</v>
      </c>
      <c r="S113" s="3">
        <v>0.88934832902408578</v>
      </c>
      <c r="T113" s="3">
        <v>0.14784037980870712</v>
      </c>
      <c r="U113" s="15">
        <v>0.71656413496874105</v>
      </c>
      <c r="V113" s="15">
        <v>0</v>
      </c>
      <c r="W113" s="15">
        <v>4.560751513847614</v>
      </c>
      <c r="X113" s="3">
        <v>0.70641808621496771</v>
      </c>
    </row>
    <row r="114" spans="1:24" ht="36.75" x14ac:dyDescent="0.25">
      <c r="A114" s="1" t="s">
        <v>0</v>
      </c>
      <c r="B114" s="1">
        <v>2005</v>
      </c>
      <c r="C114" s="2">
        <v>8</v>
      </c>
      <c r="D114" s="5">
        <v>16</v>
      </c>
      <c r="E114" s="3" t="s">
        <v>1</v>
      </c>
      <c r="F114" s="64" t="s">
        <v>207</v>
      </c>
      <c r="G114" s="63" t="s">
        <v>233</v>
      </c>
      <c r="H114" s="1">
        <v>56</v>
      </c>
      <c r="I114" s="1" t="s">
        <v>202</v>
      </c>
      <c r="J114" s="7" t="s">
        <v>240</v>
      </c>
      <c r="K114" s="6" t="s">
        <v>76</v>
      </c>
      <c r="L114" s="4">
        <v>12.4</v>
      </c>
      <c r="M114" s="44" t="s">
        <v>239</v>
      </c>
      <c r="N114" s="1">
        <v>1</v>
      </c>
      <c r="O114" s="13">
        <v>0.5</v>
      </c>
      <c r="P114" s="13">
        <v>1.7</v>
      </c>
      <c r="Q114" s="3">
        <v>0.42951634434118036</v>
      </c>
      <c r="R114" s="3">
        <v>8.5908846230159555E-2</v>
      </c>
      <c r="S114" s="3">
        <v>0.11404406569218196</v>
      </c>
      <c r="T114" s="3">
        <v>6.0928002102553017E-2</v>
      </c>
      <c r="U114" s="15">
        <v>0.12772758318603272</v>
      </c>
      <c r="V114" s="15">
        <v>0</v>
      </c>
      <c r="W114" s="15">
        <v>0.57995659031412616</v>
      </c>
      <c r="X114" s="3">
        <v>0.37568409023510113</v>
      </c>
    </row>
    <row r="115" spans="1:24" ht="36.75" x14ac:dyDescent="0.25">
      <c r="A115" s="1" t="s">
        <v>0</v>
      </c>
      <c r="B115" s="1">
        <v>2005</v>
      </c>
      <c r="C115" s="2">
        <v>8</v>
      </c>
      <c r="D115" s="5">
        <v>16</v>
      </c>
      <c r="E115" s="3" t="s">
        <v>1</v>
      </c>
      <c r="F115" s="64" t="s">
        <v>207</v>
      </c>
      <c r="G115" s="63" t="s">
        <v>233</v>
      </c>
      <c r="H115" s="1">
        <v>56</v>
      </c>
      <c r="I115" s="1" t="s">
        <v>202</v>
      </c>
      <c r="J115" s="2" t="s">
        <v>2</v>
      </c>
      <c r="K115" s="6" t="s">
        <v>83</v>
      </c>
      <c r="L115" s="4">
        <v>29.1</v>
      </c>
      <c r="M115" s="44" t="s">
        <v>238</v>
      </c>
      <c r="N115" s="1">
        <v>4</v>
      </c>
      <c r="O115" s="13">
        <v>8.4499999999999993</v>
      </c>
      <c r="P115" s="13">
        <v>6.28</v>
      </c>
      <c r="Q115" s="3">
        <v>115.60593319407859</v>
      </c>
      <c r="R115" s="3">
        <v>24.608572716745432</v>
      </c>
      <c r="S115" s="3">
        <v>12.95783235855899</v>
      </c>
      <c r="T115" s="3">
        <v>4.5769574062770335</v>
      </c>
      <c r="U115" s="15">
        <v>13.92033137975314</v>
      </c>
      <c r="V115" s="15">
        <v>0</v>
      </c>
      <c r="W115" s="15">
        <v>193.02808512009383</v>
      </c>
      <c r="X115" s="3">
        <v>68.958774274148169</v>
      </c>
    </row>
    <row r="116" spans="1:24" ht="36.75" x14ac:dyDescent="0.25">
      <c r="A116" s="1" t="s">
        <v>0</v>
      </c>
      <c r="B116" s="1">
        <v>2005</v>
      </c>
      <c r="C116" s="2">
        <v>8</v>
      </c>
      <c r="D116" s="5">
        <v>16</v>
      </c>
      <c r="E116" s="3" t="s">
        <v>1</v>
      </c>
      <c r="F116" s="64" t="s">
        <v>207</v>
      </c>
      <c r="G116" s="63" t="s">
        <v>233</v>
      </c>
      <c r="H116" s="1">
        <v>57</v>
      </c>
      <c r="I116" s="1" t="s">
        <v>202</v>
      </c>
      <c r="J116" s="2" t="s">
        <v>15</v>
      </c>
      <c r="K116" s="6" t="s">
        <v>77</v>
      </c>
      <c r="L116" s="4">
        <v>12.5</v>
      </c>
      <c r="M116" s="44" t="s">
        <v>239</v>
      </c>
      <c r="N116" s="1">
        <v>1</v>
      </c>
      <c r="O116" s="13">
        <v>0.6</v>
      </c>
      <c r="P116" s="13">
        <v>1.7</v>
      </c>
      <c r="Q116" s="3">
        <v>0.66940778147910207</v>
      </c>
      <c r="R116" s="3">
        <v>0.35435881062346936</v>
      </c>
      <c r="S116" s="3">
        <v>0.3479326597590548</v>
      </c>
      <c r="T116" s="3">
        <v>6.6296673060042111E-2</v>
      </c>
      <c r="U116" s="15">
        <v>0.27942955469554509</v>
      </c>
      <c r="V116" s="15">
        <v>0</v>
      </c>
      <c r="W116" s="15">
        <v>1.4756968612196075</v>
      </c>
      <c r="X116" s="3">
        <v>0.25653484918667119</v>
      </c>
    </row>
    <row r="117" spans="1:24" ht="36.75" x14ac:dyDescent="0.25">
      <c r="A117" s="1" t="s">
        <v>0</v>
      </c>
      <c r="B117" s="1">
        <v>2005</v>
      </c>
      <c r="C117" s="2">
        <v>8</v>
      </c>
      <c r="D117" s="5">
        <v>16</v>
      </c>
      <c r="E117" s="3" t="s">
        <v>1</v>
      </c>
      <c r="F117" s="64" t="s">
        <v>207</v>
      </c>
      <c r="G117" s="63" t="s">
        <v>233</v>
      </c>
      <c r="H117" s="1">
        <v>57</v>
      </c>
      <c r="I117" s="1" t="s">
        <v>202</v>
      </c>
      <c r="J117" s="2" t="s">
        <v>7</v>
      </c>
      <c r="K117" s="6" t="s">
        <v>81</v>
      </c>
      <c r="L117" s="4">
        <v>13.4</v>
      </c>
      <c r="M117" s="44" t="s">
        <v>238</v>
      </c>
      <c r="N117" s="1">
        <v>1</v>
      </c>
      <c r="O117" s="13">
        <v>0.7</v>
      </c>
      <c r="P117" s="13">
        <v>1.66</v>
      </c>
      <c r="Q117" s="3">
        <v>0.89598877919916231</v>
      </c>
      <c r="R117" s="3">
        <v>0.82135145108045893</v>
      </c>
      <c r="S117" s="3">
        <v>0.1919915232859811</v>
      </c>
      <c r="T117" s="3">
        <v>0.14522712615619554</v>
      </c>
      <c r="U117" s="15">
        <v>0.40560627995497039</v>
      </c>
      <c r="V117" s="15">
        <v>0</v>
      </c>
      <c r="W117" s="15">
        <v>1.9365653538751917</v>
      </c>
      <c r="X117" s="3">
        <v>4.6050051282298492E-2</v>
      </c>
    </row>
    <row r="118" spans="1:24" ht="36.75" x14ac:dyDescent="0.25">
      <c r="A118" s="1" t="s">
        <v>0</v>
      </c>
      <c r="B118" s="1">
        <v>2005</v>
      </c>
      <c r="C118" s="2">
        <v>8</v>
      </c>
      <c r="D118" s="5">
        <v>16</v>
      </c>
      <c r="E118" s="3" t="s">
        <v>1</v>
      </c>
      <c r="F118" s="64" t="s">
        <v>207</v>
      </c>
      <c r="G118" s="63" t="s">
        <v>233</v>
      </c>
      <c r="H118" s="1">
        <v>57</v>
      </c>
      <c r="I118" s="1" t="s">
        <v>202</v>
      </c>
      <c r="J118" s="7" t="s">
        <v>240</v>
      </c>
      <c r="K118" s="6" t="s">
        <v>76</v>
      </c>
      <c r="L118" s="4">
        <v>48.5</v>
      </c>
      <c r="M118" s="44" t="s">
        <v>239</v>
      </c>
      <c r="N118" s="1">
        <v>1</v>
      </c>
      <c r="O118" s="13">
        <v>22.5</v>
      </c>
      <c r="P118" s="13">
        <v>10</v>
      </c>
      <c r="Q118" s="3">
        <v>19.270724383085945</v>
      </c>
      <c r="R118" s="3">
        <v>2.6832429151969062</v>
      </c>
      <c r="S118" s="3">
        <v>2.3376124148924902</v>
      </c>
      <c r="T118" s="3">
        <v>0.73901401815475765</v>
      </c>
      <c r="U118" s="15">
        <v>2.2825550195101383</v>
      </c>
      <c r="V118" s="15">
        <v>0</v>
      </c>
      <c r="W118" s="15">
        <v>19.441182665112027</v>
      </c>
      <c r="X118" s="3">
        <v>10.67647373550496</v>
      </c>
    </row>
    <row r="119" spans="1:24" ht="36.75" x14ac:dyDescent="0.25">
      <c r="A119" s="1" t="s">
        <v>0</v>
      </c>
      <c r="B119" s="1">
        <v>2005</v>
      </c>
      <c r="C119" s="2">
        <v>8</v>
      </c>
      <c r="D119" s="5">
        <v>16</v>
      </c>
      <c r="E119" s="3" t="s">
        <v>1</v>
      </c>
      <c r="F119" s="64" t="s">
        <v>207</v>
      </c>
      <c r="G119" s="63" t="s">
        <v>233</v>
      </c>
      <c r="H119" s="1">
        <v>57</v>
      </c>
      <c r="I119" s="1" t="s">
        <v>202</v>
      </c>
      <c r="J119" s="2" t="s">
        <v>8</v>
      </c>
      <c r="K119" s="6" t="s">
        <v>79</v>
      </c>
      <c r="L119" s="4">
        <v>59.8</v>
      </c>
      <c r="M119" s="44" t="s">
        <v>238</v>
      </c>
      <c r="N119" s="1">
        <v>1</v>
      </c>
      <c r="O119" s="13">
        <v>64</v>
      </c>
      <c r="P119" s="13">
        <v>25</v>
      </c>
      <c r="Q119" s="3">
        <v>165.14585428036673</v>
      </c>
      <c r="R119" s="3">
        <v>60.252685480521585</v>
      </c>
      <c r="S119" s="3">
        <v>10.460264483394946</v>
      </c>
      <c r="T119" s="3">
        <v>5.7399568269447032</v>
      </c>
      <c r="U119" s="15">
        <v>38.373868228093357</v>
      </c>
      <c r="V119" s="15">
        <v>0</v>
      </c>
      <c r="W119" s="15">
        <v>284.48741654033404</v>
      </c>
      <c r="X119" s="3">
        <v>59.265406185199424</v>
      </c>
    </row>
    <row r="120" spans="1:24" ht="36.75" x14ac:dyDescent="0.25">
      <c r="A120" s="1" t="s">
        <v>0</v>
      </c>
      <c r="B120" s="1">
        <v>2005</v>
      </c>
      <c r="C120" s="2">
        <v>8</v>
      </c>
      <c r="D120" s="5">
        <v>16</v>
      </c>
      <c r="E120" s="3" t="s">
        <v>1</v>
      </c>
      <c r="F120" s="64" t="s">
        <v>207</v>
      </c>
      <c r="G120" s="63" t="s">
        <v>233</v>
      </c>
      <c r="H120" s="1">
        <v>58</v>
      </c>
      <c r="I120" s="1" t="s">
        <v>202</v>
      </c>
      <c r="J120" s="2" t="s">
        <v>4</v>
      </c>
      <c r="K120" s="6" t="s">
        <v>80</v>
      </c>
      <c r="L120" s="4">
        <v>68.099999999999994</v>
      </c>
      <c r="M120" s="44" t="s">
        <v>238</v>
      </c>
      <c r="N120" s="1">
        <v>1</v>
      </c>
      <c r="O120" s="13">
        <v>39.4</v>
      </c>
      <c r="P120" s="13">
        <v>17</v>
      </c>
      <c r="Q120" s="3">
        <v>58.89891519277527</v>
      </c>
      <c r="R120" s="3">
        <v>10.422858096513309</v>
      </c>
      <c r="S120" s="3">
        <v>18.44554845717569</v>
      </c>
      <c r="T120" s="3">
        <v>2.981625760047891</v>
      </c>
      <c r="U120" s="15">
        <v>5.7469731340734809</v>
      </c>
      <c r="V120" s="15">
        <v>0</v>
      </c>
      <c r="W120" s="15">
        <v>78.268920331493646</v>
      </c>
      <c r="X120" s="3">
        <v>23.722624322861986</v>
      </c>
    </row>
    <row r="121" spans="1:24" ht="36.75" x14ac:dyDescent="0.25">
      <c r="A121" s="1" t="s">
        <v>0</v>
      </c>
      <c r="B121" s="1">
        <v>2005</v>
      </c>
      <c r="C121" s="2">
        <v>8</v>
      </c>
      <c r="D121" s="5">
        <v>16</v>
      </c>
      <c r="E121" s="3" t="s">
        <v>1</v>
      </c>
      <c r="F121" s="64" t="s">
        <v>207</v>
      </c>
      <c r="G121" s="63" t="s">
        <v>233</v>
      </c>
      <c r="H121" s="1">
        <v>58</v>
      </c>
      <c r="I121" s="1" t="s">
        <v>202</v>
      </c>
      <c r="J121" s="2" t="s">
        <v>2</v>
      </c>
      <c r="K121" s="6" t="s">
        <v>83</v>
      </c>
      <c r="L121" s="4">
        <v>24.5</v>
      </c>
      <c r="M121" s="44" t="s">
        <v>238</v>
      </c>
      <c r="N121" s="1">
        <v>1</v>
      </c>
      <c r="O121" s="13">
        <v>3.8</v>
      </c>
      <c r="P121" s="13">
        <v>5</v>
      </c>
      <c r="Q121" s="3">
        <v>10.289276973318392</v>
      </c>
      <c r="R121" s="3">
        <v>2.661743530708633</v>
      </c>
      <c r="S121" s="3">
        <v>1.3528325635400364</v>
      </c>
      <c r="T121" s="3">
        <v>0.81886197688796503</v>
      </c>
      <c r="U121" s="15">
        <v>1.9285816503030053</v>
      </c>
      <c r="V121" s="15">
        <v>0</v>
      </c>
      <c r="W121" s="15">
        <v>22.201037629314499</v>
      </c>
      <c r="X121" s="3">
        <v>7.6703601055218309</v>
      </c>
    </row>
    <row r="122" spans="1:24" ht="36.75" x14ac:dyDescent="0.25">
      <c r="A122" s="1" t="s">
        <v>0</v>
      </c>
      <c r="B122" s="1">
        <v>2005</v>
      </c>
      <c r="C122" s="2">
        <v>8</v>
      </c>
      <c r="D122" s="5">
        <v>16</v>
      </c>
      <c r="E122" s="3" t="s">
        <v>1</v>
      </c>
      <c r="F122" s="64" t="s">
        <v>207</v>
      </c>
      <c r="G122" s="63" t="s">
        <v>233</v>
      </c>
      <c r="H122" s="1">
        <v>59</v>
      </c>
      <c r="I122" s="1" t="s">
        <v>202</v>
      </c>
      <c r="J122" s="2" t="s">
        <v>15</v>
      </c>
      <c r="K122" s="6" t="s">
        <v>77</v>
      </c>
      <c r="L122" s="4">
        <v>13.5</v>
      </c>
      <c r="M122" s="44" t="s">
        <v>239</v>
      </c>
      <c r="N122" s="1">
        <v>8</v>
      </c>
      <c r="O122" s="13">
        <v>2.84</v>
      </c>
      <c r="P122" s="13">
        <v>2.99</v>
      </c>
      <c r="Q122" s="3">
        <v>21.258568492631984</v>
      </c>
      <c r="R122" s="3">
        <v>8.0562190553991808</v>
      </c>
      <c r="S122" s="3">
        <v>7.4702763900751012</v>
      </c>
      <c r="T122" s="3">
        <v>1.2119973436120124</v>
      </c>
      <c r="U122" s="15">
        <v>6.0228069124007515</v>
      </c>
      <c r="V122" s="15">
        <v>0</v>
      </c>
      <c r="W122" s="15">
        <v>39.981619872090313</v>
      </c>
      <c r="X122" s="3">
        <v>6.0266593392657422</v>
      </c>
    </row>
    <row r="123" spans="1:24" ht="36.75" x14ac:dyDescent="0.25">
      <c r="A123" s="1" t="s">
        <v>0</v>
      </c>
      <c r="B123" s="1">
        <v>2005</v>
      </c>
      <c r="C123" s="2">
        <v>8</v>
      </c>
      <c r="D123" s="5">
        <v>16</v>
      </c>
      <c r="E123" s="3" t="s">
        <v>1</v>
      </c>
      <c r="F123" s="64" t="s">
        <v>207</v>
      </c>
      <c r="G123" s="63" t="s">
        <v>233</v>
      </c>
      <c r="H123" s="1">
        <v>59</v>
      </c>
      <c r="I123" s="1" t="s">
        <v>202</v>
      </c>
      <c r="J123" s="7" t="s">
        <v>240</v>
      </c>
      <c r="K123" s="6" t="s">
        <v>76</v>
      </c>
      <c r="L123" s="4">
        <v>35.6</v>
      </c>
      <c r="M123" s="44" t="s">
        <v>239</v>
      </c>
      <c r="N123" s="1">
        <v>1</v>
      </c>
      <c r="O123" s="13">
        <v>14.8</v>
      </c>
      <c r="P123" s="13">
        <v>12</v>
      </c>
      <c r="Q123" s="3">
        <v>28.501551567794564</v>
      </c>
      <c r="R123" s="3">
        <v>3.8233654155426238</v>
      </c>
      <c r="S123" s="3">
        <v>3.1896052610174319</v>
      </c>
      <c r="T123" s="3">
        <v>0.95536987622308855</v>
      </c>
      <c r="U123" s="15">
        <v>3.0708390891300503</v>
      </c>
      <c r="V123" s="15">
        <v>0</v>
      </c>
      <c r="W123" s="15">
        <v>27.904087726386791</v>
      </c>
      <c r="X123" s="3">
        <v>15.065837945835529</v>
      </c>
    </row>
    <row r="124" spans="1:24" ht="36.75" x14ac:dyDescent="0.25">
      <c r="A124" s="1" t="s">
        <v>0</v>
      </c>
      <c r="B124" s="1">
        <v>2005</v>
      </c>
      <c r="C124" s="2">
        <v>8</v>
      </c>
      <c r="D124" s="5">
        <v>16</v>
      </c>
      <c r="E124" s="3" t="s">
        <v>1</v>
      </c>
      <c r="F124" s="64" t="s">
        <v>207</v>
      </c>
      <c r="G124" s="63" t="s">
        <v>233</v>
      </c>
      <c r="H124" s="1">
        <v>59</v>
      </c>
      <c r="I124" s="1" t="s">
        <v>202</v>
      </c>
      <c r="J124" s="2" t="s">
        <v>6</v>
      </c>
      <c r="K124" s="6" t="s">
        <v>83</v>
      </c>
      <c r="L124" s="4">
        <v>32.6</v>
      </c>
      <c r="M124" s="44" t="s">
        <v>238</v>
      </c>
      <c r="N124" s="1">
        <v>1</v>
      </c>
      <c r="O124" s="13">
        <v>11.5</v>
      </c>
      <c r="P124" s="13">
        <v>10</v>
      </c>
      <c r="Q124" s="3">
        <v>39.612111566861941</v>
      </c>
      <c r="R124" s="3">
        <v>8.9207905681873978</v>
      </c>
      <c r="S124" s="3">
        <v>4.6517813666881098</v>
      </c>
      <c r="T124" s="3">
        <v>1.8251211149012805</v>
      </c>
      <c r="U124" s="15">
        <v>5.3566841302859354</v>
      </c>
      <c r="V124" s="15">
        <v>0</v>
      </c>
      <c r="W124" s="15">
        <v>71.123538722384282</v>
      </c>
      <c r="X124" s="3">
        <v>25.186771670068563</v>
      </c>
    </row>
    <row r="125" spans="1:24" ht="36.75" x14ac:dyDescent="0.25">
      <c r="A125" s="1" t="s">
        <v>0</v>
      </c>
      <c r="B125" s="1">
        <v>2005</v>
      </c>
      <c r="C125" s="2">
        <v>8</v>
      </c>
      <c r="D125" s="5">
        <v>16</v>
      </c>
      <c r="E125" s="3" t="s">
        <v>1</v>
      </c>
      <c r="F125" s="64" t="s">
        <v>207</v>
      </c>
      <c r="G125" s="63" t="s">
        <v>233</v>
      </c>
      <c r="H125" s="1">
        <v>60</v>
      </c>
      <c r="I125" s="1" t="s">
        <v>202</v>
      </c>
      <c r="J125" s="2" t="s">
        <v>15</v>
      </c>
      <c r="K125" s="6" t="s">
        <v>77</v>
      </c>
      <c r="L125" s="4">
        <v>26.5</v>
      </c>
      <c r="M125" s="44" t="s">
        <v>239</v>
      </c>
      <c r="N125" s="1">
        <v>8</v>
      </c>
      <c r="O125" s="13">
        <v>1.53</v>
      </c>
      <c r="P125" s="13">
        <v>2.33</v>
      </c>
      <c r="Q125" s="3">
        <v>12.804402953928999</v>
      </c>
      <c r="R125" s="3">
        <v>5.3087024946211034</v>
      </c>
      <c r="S125" s="3">
        <v>5.0092713061105778</v>
      </c>
      <c r="T125" s="3">
        <v>0.85646817751651283</v>
      </c>
      <c r="U125" s="15">
        <v>4.0337976306819314</v>
      </c>
      <c r="V125" s="15">
        <v>0</v>
      </c>
      <c r="W125" s="15">
        <v>25.069145865633001</v>
      </c>
      <c r="X125" s="3">
        <v>3.9328745306420396</v>
      </c>
    </row>
    <row r="126" spans="1:24" ht="36.75" x14ac:dyDescent="0.25">
      <c r="A126" s="1" t="s">
        <v>0</v>
      </c>
      <c r="B126" s="1">
        <v>2005</v>
      </c>
      <c r="C126" s="2">
        <v>8</v>
      </c>
      <c r="D126" s="5">
        <v>16</v>
      </c>
      <c r="E126" s="3" t="s">
        <v>1</v>
      </c>
      <c r="F126" s="64" t="s">
        <v>207</v>
      </c>
      <c r="G126" s="63" t="s">
        <v>233</v>
      </c>
      <c r="H126" s="1">
        <v>60</v>
      </c>
      <c r="I126" s="1" t="s">
        <v>202</v>
      </c>
      <c r="J126" s="2" t="s">
        <v>7</v>
      </c>
      <c r="K126" s="6" t="s">
        <v>81</v>
      </c>
      <c r="L126" s="4">
        <v>13.8</v>
      </c>
      <c r="M126" s="44" t="s">
        <v>238</v>
      </c>
      <c r="N126" s="1">
        <v>3</v>
      </c>
      <c r="O126" s="13">
        <v>1.1000000000000001</v>
      </c>
      <c r="P126" s="13">
        <v>1.93</v>
      </c>
      <c r="Q126" s="3">
        <v>2.6412697640671894</v>
      </c>
      <c r="R126" s="3">
        <v>2.4237585456287922</v>
      </c>
      <c r="S126" s="3">
        <v>0.56341931672923984</v>
      </c>
      <c r="T126" s="3">
        <v>0.42470200807435743</v>
      </c>
      <c r="U126" s="15">
        <v>1.1814514892239703</v>
      </c>
      <c r="V126" s="15">
        <v>0</v>
      </c>
      <c r="W126" s="15">
        <v>5.6647727148265101</v>
      </c>
      <c r="X126" s="3">
        <v>0.13397284297502807</v>
      </c>
    </row>
    <row r="127" spans="1:24" ht="36.75" x14ac:dyDescent="0.25">
      <c r="A127" s="1" t="s">
        <v>0</v>
      </c>
      <c r="B127" s="1">
        <v>2005</v>
      </c>
      <c r="C127" s="2">
        <v>8</v>
      </c>
      <c r="D127" s="5">
        <v>16</v>
      </c>
      <c r="E127" s="3" t="s">
        <v>1</v>
      </c>
      <c r="F127" s="64" t="s">
        <v>207</v>
      </c>
      <c r="G127" s="63" t="s">
        <v>233</v>
      </c>
      <c r="H127" s="1">
        <v>60</v>
      </c>
      <c r="I127" s="1" t="s">
        <v>202</v>
      </c>
      <c r="J127" s="7" t="s">
        <v>240</v>
      </c>
      <c r="K127" s="6" t="s">
        <v>76</v>
      </c>
      <c r="L127" s="4">
        <v>26.5</v>
      </c>
      <c r="M127" s="44" t="s">
        <v>239</v>
      </c>
      <c r="N127" s="1">
        <v>3</v>
      </c>
      <c r="O127" s="13">
        <v>0.67</v>
      </c>
      <c r="P127" s="13">
        <v>1.87</v>
      </c>
      <c r="Q127" s="3">
        <v>1.6883386064697492</v>
      </c>
      <c r="R127" s="3">
        <v>0.32542935332713274</v>
      </c>
      <c r="S127" s="3">
        <v>0.41505203567425203</v>
      </c>
      <c r="T127" s="3">
        <v>0.21190719129055799</v>
      </c>
      <c r="U127" s="15">
        <v>0.45914949165010366</v>
      </c>
      <c r="V127" s="15">
        <v>0</v>
      </c>
      <c r="W127" s="15">
        <v>2.212429791409956</v>
      </c>
      <c r="X127" s="3">
        <v>1.4100072148695215</v>
      </c>
    </row>
    <row r="128" spans="1:24" ht="36.75" x14ac:dyDescent="0.25">
      <c r="A128" s="1" t="s">
        <v>0</v>
      </c>
      <c r="B128" s="1">
        <v>2005</v>
      </c>
      <c r="C128" s="2">
        <v>8</v>
      </c>
      <c r="D128" s="5">
        <v>16</v>
      </c>
      <c r="E128" s="3" t="s">
        <v>1</v>
      </c>
      <c r="F128" s="64" t="s">
        <v>207</v>
      </c>
      <c r="G128" s="63" t="s">
        <v>233</v>
      </c>
      <c r="H128" s="1">
        <v>60</v>
      </c>
      <c r="I128" s="1" t="s">
        <v>202</v>
      </c>
      <c r="J128" s="2" t="s">
        <v>2</v>
      </c>
      <c r="K128" s="6" t="s">
        <v>83</v>
      </c>
      <c r="L128" s="4">
        <v>65.8</v>
      </c>
      <c r="M128" s="44" t="s">
        <v>238</v>
      </c>
      <c r="N128" s="1">
        <v>2</v>
      </c>
      <c r="O128" s="13">
        <v>19.350000000000001</v>
      </c>
      <c r="P128" s="13">
        <v>10.5</v>
      </c>
      <c r="Q128" s="3">
        <v>101.82278262892254</v>
      </c>
      <c r="R128" s="3">
        <v>21.757356200822858</v>
      </c>
      <c r="S128" s="3">
        <v>11.452391626476443</v>
      </c>
      <c r="T128" s="3">
        <v>3.9278348758542032</v>
      </c>
      <c r="U128" s="15">
        <v>12.259974343837342</v>
      </c>
      <c r="V128" s="15">
        <v>0</v>
      </c>
      <c r="W128" s="15">
        <v>170.69404374614686</v>
      </c>
      <c r="X128" s="3">
        <v>60.978530429800216</v>
      </c>
    </row>
    <row r="129" spans="1:24" ht="36.75" x14ac:dyDescent="0.25">
      <c r="A129" s="1" t="s">
        <v>0</v>
      </c>
      <c r="B129" s="1">
        <v>2005</v>
      </c>
      <c r="C129" s="2">
        <v>8</v>
      </c>
      <c r="D129" s="5">
        <v>16</v>
      </c>
      <c r="E129" s="3" t="s">
        <v>1</v>
      </c>
      <c r="F129" s="64" t="s">
        <v>207</v>
      </c>
      <c r="G129" s="63" t="s">
        <v>233</v>
      </c>
      <c r="H129" s="1">
        <v>61</v>
      </c>
      <c r="I129" s="1" t="s">
        <v>202</v>
      </c>
      <c r="J129" s="2" t="s">
        <v>3</v>
      </c>
      <c r="K129" s="6" t="s">
        <v>80</v>
      </c>
      <c r="L129" s="4">
        <v>46.7</v>
      </c>
      <c r="M129" s="44" t="s">
        <v>238</v>
      </c>
      <c r="N129" s="1">
        <v>1</v>
      </c>
      <c r="O129" s="13">
        <v>30.9</v>
      </c>
      <c r="P129" s="13">
        <v>22</v>
      </c>
      <c r="Q129" s="3">
        <v>108.51383341372902</v>
      </c>
      <c r="R129" s="3">
        <v>18.476230026401364</v>
      </c>
      <c r="S129" s="3">
        <v>32.216593498325814</v>
      </c>
      <c r="T129" s="3">
        <v>4.8494404323335489</v>
      </c>
      <c r="U129" s="15">
        <v>10.096457361505843</v>
      </c>
      <c r="V129" s="15">
        <v>0</v>
      </c>
      <c r="W129" s="15">
        <v>142.5666394958501</v>
      </c>
      <c r="X129" s="3">
        <v>43.775869245250561</v>
      </c>
    </row>
    <row r="130" spans="1:24" ht="36.75" x14ac:dyDescent="0.25">
      <c r="A130" s="1" t="s">
        <v>0</v>
      </c>
      <c r="B130" s="1">
        <v>2005</v>
      </c>
      <c r="C130" s="2">
        <v>8</v>
      </c>
      <c r="D130" s="5">
        <v>16</v>
      </c>
      <c r="E130" s="3" t="s">
        <v>1</v>
      </c>
      <c r="F130" s="64" t="s">
        <v>207</v>
      </c>
      <c r="G130" s="63" t="s">
        <v>233</v>
      </c>
      <c r="H130" s="1">
        <v>61</v>
      </c>
      <c r="I130" s="1" t="s">
        <v>202</v>
      </c>
      <c r="J130" s="2" t="s">
        <v>15</v>
      </c>
      <c r="K130" s="6" t="s">
        <v>77</v>
      </c>
      <c r="L130" s="4">
        <v>22.3</v>
      </c>
      <c r="M130" s="44" t="s">
        <v>239</v>
      </c>
      <c r="N130" s="1">
        <v>5</v>
      </c>
      <c r="O130" s="13">
        <v>3.16</v>
      </c>
      <c r="P130" s="13">
        <v>3.64</v>
      </c>
      <c r="Q130" s="3">
        <v>22.98824935034591</v>
      </c>
      <c r="R130" s="3">
        <v>7.5345983033917232</v>
      </c>
      <c r="S130" s="3">
        <v>6.8142899972102153</v>
      </c>
      <c r="T130" s="3">
        <v>1.0310148431816886</v>
      </c>
      <c r="U130" s="15">
        <v>5.5032337352814436</v>
      </c>
      <c r="V130" s="15">
        <v>0</v>
      </c>
      <c r="W130" s="15">
        <v>40.365299001800452</v>
      </c>
      <c r="X130" s="3">
        <v>5.7177447391934919</v>
      </c>
    </row>
    <row r="131" spans="1:24" ht="36.75" x14ac:dyDescent="0.25">
      <c r="A131" s="1" t="s">
        <v>0</v>
      </c>
      <c r="B131" s="1">
        <v>2005</v>
      </c>
      <c r="C131" s="2">
        <v>8</v>
      </c>
      <c r="D131" s="5">
        <v>16</v>
      </c>
      <c r="E131" s="3" t="s">
        <v>1</v>
      </c>
      <c r="F131" s="64" t="s">
        <v>207</v>
      </c>
      <c r="G131" s="63" t="s">
        <v>233</v>
      </c>
      <c r="H131" s="1">
        <v>61</v>
      </c>
      <c r="I131" s="1" t="s">
        <v>202</v>
      </c>
      <c r="J131" s="7" t="s">
        <v>240</v>
      </c>
      <c r="K131" s="6" t="s">
        <v>76</v>
      </c>
      <c r="L131" s="4">
        <v>25.6</v>
      </c>
      <c r="M131" s="44" t="s">
        <v>239</v>
      </c>
      <c r="N131" s="1">
        <v>2</v>
      </c>
      <c r="O131" s="13">
        <v>1.9</v>
      </c>
      <c r="P131" s="13">
        <v>3.75</v>
      </c>
      <c r="Q131" s="3">
        <v>4.9249743285964556</v>
      </c>
      <c r="R131" s="3">
        <v>0.8279180967490648</v>
      </c>
      <c r="S131" s="3">
        <v>0.89961946023407546</v>
      </c>
      <c r="T131" s="3">
        <v>0.37560514384721555</v>
      </c>
      <c r="U131" s="15">
        <v>0.94437824790159319</v>
      </c>
      <c r="V131" s="15">
        <v>0</v>
      </c>
      <c r="W131" s="15">
        <v>5.7813377587306167</v>
      </c>
      <c r="X131" s="3">
        <v>3.460953872326658</v>
      </c>
    </row>
    <row r="132" spans="1:24" ht="36.75" x14ac:dyDescent="0.25">
      <c r="A132" s="1" t="s">
        <v>0</v>
      </c>
      <c r="B132" s="1">
        <v>2005</v>
      </c>
      <c r="C132" s="2">
        <v>8</v>
      </c>
      <c r="D132" s="5">
        <v>16</v>
      </c>
      <c r="E132" s="3" t="s">
        <v>1</v>
      </c>
      <c r="F132" s="64" t="s">
        <v>207</v>
      </c>
      <c r="G132" s="63" t="s">
        <v>233</v>
      </c>
      <c r="H132" s="1">
        <v>62</v>
      </c>
      <c r="I132" s="1" t="s">
        <v>202</v>
      </c>
      <c r="J132" s="2" t="s">
        <v>4</v>
      </c>
      <c r="K132" s="6" t="s">
        <v>80</v>
      </c>
      <c r="L132" s="4">
        <v>38.700000000000003</v>
      </c>
      <c r="M132" s="44" t="s">
        <v>238</v>
      </c>
      <c r="N132" s="1">
        <v>1</v>
      </c>
      <c r="O132" s="13">
        <v>38.200000000000003</v>
      </c>
      <c r="P132" s="13">
        <v>18</v>
      </c>
      <c r="Q132" s="3">
        <v>67.443358583171843</v>
      </c>
      <c r="R132" s="3">
        <v>11.833279166188637</v>
      </c>
      <c r="S132" s="3">
        <v>20.872886051924134</v>
      </c>
      <c r="T132" s="3">
        <v>3.3211066527471069</v>
      </c>
      <c r="U132" s="15">
        <v>6.5116881173710741</v>
      </c>
      <c r="V132" s="15">
        <v>0</v>
      </c>
      <c r="W132" s="15">
        <v>89.39722419957107</v>
      </c>
      <c r="X132" s="3">
        <v>27.173684640261481</v>
      </c>
    </row>
    <row r="133" spans="1:24" ht="36.75" x14ac:dyDescent="0.25">
      <c r="A133" s="1" t="s">
        <v>0</v>
      </c>
      <c r="B133" s="1">
        <v>2005</v>
      </c>
      <c r="C133" s="2">
        <v>8</v>
      </c>
      <c r="D133" s="5">
        <v>16</v>
      </c>
      <c r="E133" s="3" t="s">
        <v>1</v>
      </c>
      <c r="F133" s="64" t="s">
        <v>207</v>
      </c>
      <c r="G133" s="63" t="s">
        <v>233</v>
      </c>
      <c r="H133" s="1">
        <v>62</v>
      </c>
      <c r="I133" s="1" t="s">
        <v>202</v>
      </c>
      <c r="J133" s="2" t="s">
        <v>15</v>
      </c>
      <c r="K133" s="6" t="s">
        <v>77</v>
      </c>
      <c r="L133" s="4">
        <v>22.6</v>
      </c>
      <c r="M133" s="44" t="s">
        <v>239</v>
      </c>
      <c r="N133" s="1">
        <v>2</v>
      </c>
      <c r="O133" s="13">
        <v>3.15</v>
      </c>
      <c r="P133" s="13">
        <v>4</v>
      </c>
      <c r="Q133" s="3">
        <v>9.0325414590366613</v>
      </c>
      <c r="R133" s="3">
        <v>3.161313481907396</v>
      </c>
      <c r="S133" s="3">
        <v>2.8852400665769959</v>
      </c>
      <c r="T133" s="3">
        <v>0.44587005342916819</v>
      </c>
      <c r="U133" s="15">
        <v>2.3287430135592637</v>
      </c>
      <c r="V133" s="15">
        <v>0</v>
      </c>
      <c r="W133" s="15">
        <v>16.400968015491031</v>
      </c>
      <c r="X133" s="3">
        <v>2.3857437186820696</v>
      </c>
    </row>
    <row r="134" spans="1:24" ht="36.75" x14ac:dyDescent="0.25">
      <c r="A134" s="1" t="s">
        <v>0</v>
      </c>
      <c r="B134" s="1">
        <v>2005</v>
      </c>
      <c r="C134" s="2">
        <v>8</v>
      </c>
      <c r="D134" s="5">
        <v>16</v>
      </c>
      <c r="E134" s="3" t="s">
        <v>1</v>
      </c>
      <c r="F134" s="64" t="s">
        <v>207</v>
      </c>
      <c r="G134" s="63" t="s">
        <v>233</v>
      </c>
      <c r="H134" s="1">
        <v>62</v>
      </c>
      <c r="I134" s="1" t="s">
        <v>202</v>
      </c>
      <c r="J134" s="2" t="s">
        <v>6</v>
      </c>
      <c r="K134" s="6" t="s">
        <v>83</v>
      </c>
      <c r="L134" s="4">
        <v>55.9</v>
      </c>
      <c r="M134" s="44" t="s">
        <v>238</v>
      </c>
      <c r="N134" s="1">
        <v>1</v>
      </c>
      <c r="O134" s="13">
        <v>43.2</v>
      </c>
      <c r="P134" s="13">
        <v>16</v>
      </c>
      <c r="Q134" s="3">
        <v>98.809917305633448</v>
      </c>
      <c r="R134" s="3">
        <v>20.255916094380584</v>
      </c>
      <c r="S134" s="3">
        <v>10.747817411155593</v>
      </c>
      <c r="T134" s="3">
        <v>3.1427919020809445</v>
      </c>
      <c r="U134" s="15">
        <v>10.708485879730487</v>
      </c>
      <c r="V134" s="15">
        <v>0</v>
      </c>
      <c r="W134" s="15">
        <v>156.62954686774671</v>
      </c>
      <c r="X134" s="3">
        <v>56.402650281640327</v>
      </c>
    </row>
    <row r="135" spans="1:24" ht="36.75" x14ac:dyDescent="0.25">
      <c r="A135" s="1" t="s">
        <v>0</v>
      </c>
      <c r="B135" s="1">
        <v>2005</v>
      </c>
      <c r="C135" s="2">
        <v>8</v>
      </c>
      <c r="D135" s="5">
        <v>16</v>
      </c>
      <c r="E135" s="3" t="s">
        <v>1</v>
      </c>
      <c r="F135" s="64" t="s">
        <v>207</v>
      </c>
      <c r="G135" s="63" t="s">
        <v>233</v>
      </c>
      <c r="H135" s="1">
        <v>63</v>
      </c>
      <c r="I135" s="1" t="s">
        <v>202</v>
      </c>
      <c r="J135" s="2" t="s">
        <v>2</v>
      </c>
      <c r="K135" s="6" t="s">
        <v>83</v>
      </c>
      <c r="L135" s="4">
        <v>65.8</v>
      </c>
      <c r="M135" s="44" t="s">
        <v>238</v>
      </c>
      <c r="N135" s="1">
        <v>2</v>
      </c>
      <c r="O135" s="13">
        <v>14.5</v>
      </c>
      <c r="P135" s="13">
        <v>13.5</v>
      </c>
      <c r="Q135" s="3">
        <v>156.51883195605802</v>
      </c>
      <c r="R135" s="3">
        <v>32.30003956747008</v>
      </c>
      <c r="S135" s="3">
        <v>17.113137469394566</v>
      </c>
      <c r="T135" s="3">
        <v>5.2171133333516826</v>
      </c>
      <c r="U135" s="15">
        <v>17.324711782032757</v>
      </c>
      <c r="V135" s="15">
        <v>0</v>
      </c>
      <c r="W135" s="15">
        <v>250.48242198148773</v>
      </c>
      <c r="X135" s="3">
        <v>90.053081319485656</v>
      </c>
    </row>
    <row r="136" spans="1:24" ht="36.75" x14ac:dyDescent="0.25">
      <c r="A136" s="1" t="s">
        <v>0</v>
      </c>
      <c r="B136" s="1">
        <v>2005</v>
      </c>
      <c r="C136" s="2">
        <v>8</v>
      </c>
      <c r="D136" s="5">
        <v>16</v>
      </c>
      <c r="E136" s="3" t="s">
        <v>1</v>
      </c>
      <c r="F136" s="64" t="s">
        <v>207</v>
      </c>
      <c r="G136" s="63" t="s">
        <v>233</v>
      </c>
      <c r="H136" s="1">
        <v>64</v>
      </c>
      <c r="I136" s="1" t="s">
        <v>202</v>
      </c>
      <c r="J136" s="2" t="s">
        <v>15</v>
      </c>
      <c r="K136" s="6" t="s">
        <v>77</v>
      </c>
      <c r="L136" s="4">
        <v>19.8</v>
      </c>
      <c r="M136" s="44" t="s">
        <v>239</v>
      </c>
      <c r="N136" s="1">
        <v>1</v>
      </c>
      <c r="O136" s="13">
        <v>12.7</v>
      </c>
      <c r="P136" s="13">
        <v>7</v>
      </c>
      <c r="Q136" s="3">
        <v>15.213227552817127</v>
      </c>
      <c r="R136" s="3">
        <v>4.1344014127613322</v>
      </c>
      <c r="S136" s="3">
        <v>3.6064501683258694</v>
      </c>
      <c r="T136" s="3">
        <v>0.48907593113211234</v>
      </c>
      <c r="U136" s="15">
        <v>2.9198502428589381</v>
      </c>
      <c r="V136" s="15">
        <v>0</v>
      </c>
      <c r="W136" s="15">
        <v>24.550429403395075</v>
      </c>
      <c r="X136" s="3">
        <v>3.2011911584441313</v>
      </c>
    </row>
    <row r="137" spans="1:24" ht="36.75" x14ac:dyDescent="0.25">
      <c r="A137" s="1" t="s">
        <v>0</v>
      </c>
      <c r="B137" s="1">
        <v>2005</v>
      </c>
      <c r="C137" s="2">
        <v>8</v>
      </c>
      <c r="D137" s="5">
        <v>16</v>
      </c>
      <c r="E137" s="3" t="s">
        <v>1</v>
      </c>
      <c r="F137" s="64" t="s">
        <v>207</v>
      </c>
      <c r="G137" s="63" t="s">
        <v>233</v>
      </c>
      <c r="H137" s="1">
        <v>64</v>
      </c>
      <c r="I137" s="1" t="s">
        <v>202</v>
      </c>
      <c r="J137" s="2" t="s">
        <v>6</v>
      </c>
      <c r="K137" s="6" t="s">
        <v>83</v>
      </c>
      <c r="L137" s="4">
        <v>65.099999999999994</v>
      </c>
      <c r="M137" s="44" t="s">
        <v>238</v>
      </c>
      <c r="N137" s="1">
        <v>1</v>
      </c>
      <c r="O137" s="13">
        <v>53.9</v>
      </c>
      <c r="P137" s="13">
        <v>16</v>
      </c>
      <c r="Q137" s="3">
        <v>98.809917305633448</v>
      </c>
      <c r="R137" s="3">
        <v>20.255916094380584</v>
      </c>
      <c r="S137" s="3">
        <v>10.747817411155593</v>
      </c>
      <c r="T137" s="3">
        <v>3.1427919020809445</v>
      </c>
      <c r="U137" s="15">
        <v>10.708485879730487</v>
      </c>
      <c r="V137" s="15">
        <v>0</v>
      </c>
      <c r="W137" s="15">
        <v>156.62954686774671</v>
      </c>
      <c r="X137" s="3">
        <v>56.402650281640327</v>
      </c>
    </row>
    <row r="138" spans="1:24" ht="36.75" x14ac:dyDescent="0.25">
      <c r="A138" s="7" t="s">
        <v>13</v>
      </c>
      <c r="B138" s="7">
        <v>2010</v>
      </c>
      <c r="C138" s="8">
        <v>8</v>
      </c>
      <c r="D138" s="8">
        <v>15</v>
      </c>
      <c r="E138" s="7" t="s">
        <v>1</v>
      </c>
      <c r="F138" s="64" t="s">
        <v>207</v>
      </c>
      <c r="G138" s="63" t="s">
        <v>233</v>
      </c>
      <c r="H138" s="9">
        <v>1</v>
      </c>
      <c r="I138" s="1" t="s">
        <v>202</v>
      </c>
      <c r="J138" s="7" t="s">
        <v>234</v>
      </c>
      <c r="K138" s="6" t="s">
        <v>75</v>
      </c>
      <c r="L138" s="4">
        <v>15</v>
      </c>
      <c r="M138" s="44" t="s">
        <v>239</v>
      </c>
      <c r="N138" s="10">
        <v>1</v>
      </c>
      <c r="O138" s="14">
        <v>3</v>
      </c>
      <c r="P138" s="14">
        <v>4</v>
      </c>
      <c r="Q138" s="11">
        <v>3.4975900425209008</v>
      </c>
      <c r="R138" s="11">
        <v>0.47828677342807802</v>
      </c>
      <c r="S138" s="11">
        <v>0.11628060000000001</v>
      </c>
      <c r="T138" s="11">
        <v>0.1793801302250877</v>
      </c>
      <c r="U138" s="11">
        <v>0.17720567835136244</v>
      </c>
      <c r="V138" s="15">
        <v>0</v>
      </c>
      <c r="W138" s="11">
        <v>3.1439343220714626</v>
      </c>
      <c r="X138" s="11">
        <v>2.1300688595300974</v>
      </c>
    </row>
    <row r="139" spans="1:24" ht="36.75" x14ac:dyDescent="0.25">
      <c r="A139" s="7" t="s">
        <v>13</v>
      </c>
      <c r="B139" s="7">
        <v>2010</v>
      </c>
      <c r="C139" s="8">
        <v>8</v>
      </c>
      <c r="D139" s="8">
        <v>15</v>
      </c>
      <c r="E139" s="7" t="s">
        <v>1</v>
      </c>
      <c r="F139" s="64" t="s">
        <v>207</v>
      </c>
      <c r="G139" s="63" t="s">
        <v>233</v>
      </c>
      <c r="H139" s="9">
        <v>1</v>
      </c>
      <c r="I139" s="1" t="s">
        <v>202</v>
      </c>
      <c r="J139" s="7" t="s">
        <v>242</v>
      </c>
      <c r="K139" s="6" t="s">
        <v>83</v>
      </c>
      <c r="L139" s="4">
        <v>85</v>
      </c>
      <c r="M139" s="44" t="s">
        <v>238</v>
      </c>
      <c r="N139" s="10">
        <v>2</v>
      </c>
      <c r="O139" s="14">
        <v>34.74276903184316</v>
      </c>
      <c r="P139" s="14">
        <v>24.5</v>
      </c>
      <c r="Q139" s="11">
        <v>452.76655407311171</v>
      </c>
      <c r="R139" s="11">
        <v>85.22516257579818</v>
      </c>
      <c r="S139" s="11">
        <v>45.940041884235519</v>
      </c>
      <c r="T139" s="11">
        <v>10.287995706636611</v>
      </c>
      <c r="U139" s="11">
        <v>40.136745912175861</v>
      </c>
      <c r="V139" s="15">
        <v>0</v>
      </c>
      <c r="W139" s="11">
        <v>640.95696098966027</v>
      </c>
      <c r="X139" s="11">
        <v>234.34194957290404</v>
      </c>
    </row>
    <row r="140" spans="1:24" ht="36.75" x14ac:dyDescent="0.25">
      <c r="A140" s="7" t="s">
        <v>13</v>
      </c>
      <c r="B140" s="7">
        <v>2010</v>
      </c>
      <c r="C140" s="8">
        <v>8</v>
      </c>
      <c r="D140" s="8">
        <v>15</v>
      </c>
      <c r="E140" s="7" t="s">
        <v>1</v>
      </c>
      <c r="F140" s="64" t="s">
        <v>207</v>
      </c>
      <c r="G140" s="63" t="s">
        <v>233</v>
      </c>
      <c r="H140" s="9">
        <v>2</v>
      </c>
      <c r="I140" s="1" t="s">
        <v>202</v>
      </c>
      <c r="J140" s="7" t="s">
        <v>243</v>
      </c>
      <c r="K140" s="6" t="s">
        <v>80</v>
      </c>
      <c r="L140" s="4">
        <v>60</v>
      </c>
      <c r="M140" s="44" t="s">
        <v>238</v>
      </c>
      <c r="N140" s="10">
        <v>1</v>
      </c>
      <c r="O140" s="14">
        <v>29.2</v>
      </c>
      <c r="P140" s="14">
        <v>21</v>
      </c>
      <c r="Q140" s="11">
        <v>97.185859714895756</v>
      </c>
      <c r="R140" s="11">
        <v>16.663021782380305</v>
      </c>
      <c r="S140" s="11">
        <v>29.132765531376172</v>
      </c>
      <c r="T140" s="11">
        <v>4.4419937303398038</v>
      </c>
      <c r="U140" s="11">
        <v>9.1203707881909377</v>
      </c>
      <c r="V140" s="15">
        <v>0</v>
      </c>
      <c r="W140" s="11">
        <v>127.946637647674</v>
      </c>
      <c r="X140" s="11">
        <v>39.19471334051385</v>
      </c>
    </row>
    <row r="141" spans="1:24" ht="36.75" x14ac:dyDescent="0.25">
      <c r="A141" s="7" t="s">
        <v>13</v>
      </c>
      <c r="B141" s="7">
        <v>2010</v>
      </c>
      <c r="C141" s="8">
        <v>8</v>
      </c>
      <c r="D141" s="8">
        <v>15</v>
      </c>
      <c r="E141" s="7" t="s">
        <v>1</v>
      </c>
      <c r="F141" s="64" t="s">
        <v>207</v>
      </c>
      <c r="G141" s="63" t="s">
        <v>233</v>
      </c>
      <c r="H141" s="9">
        <v>2</v>
      </c>
      <c r="I141" s="1" t="s">
        <v>202</v>
      </c>
      <c r="J141" s="7" t="s">
        <v>240</v>
      </c>
      <c r="K141" s="6" t="s">
        <v>76</v>
      </c>
      <c r="L141" s="4">
        <v>80</v>
      </c>
      <c r="M141" s="44" t="s">
        <v>239</v>
      </c>
      <c r="N141" s="10">
        <v>3</v>
      </c>
      <c r="O141" s="14">
        <v>1.772004514666935</v>
      </c>
      <c r="P141" s="14">
        <v>2.6666666666666665</v>
      </c>
      <c r="Q141" s="11">
        <v>3.516298726501847</v>
      </c>
      <c r="R141" s="11">
        <v>0.63558472757319007</v>
      </c>
      <c r="S141" s="11">
        <v>2.4544799999999995E-2</v>
      </c>
      <c r="T141" s="11">
        <v>0.34778065703200089</v>
      </c>
      <c r="U141" s="11">
        <v>0.81007772626461538</v>
      </c>
      <c r="V141" s="15">
        <v>0</v>
      </c>
      <c r="W141" s="11">
        <v>4.376023971893142</v>
      </c>
      <c r="X141" s="11">
        <v>2.7074819311060883</v>
      </c>
    </row>
    <row r="142" spans="1:24" ht="36.75" x14ac:dyDescent="0.25">
      <c r="A142" s="7" t="s">
        <v>13</v>
      </c>
      <c r="B142" s="7">
        <v>2010</v>
      </c>
      <c r="C142" s="8">
        <v>8</v>
      </c>
      <c r="D142" s="8">
        <v>15</v>
      </c>
      <c r="E142" s="7" t="s">
        <v>1</v>
      </c>
      <c r="F142" s="64" t="s">
        <v>207</v>
      </c>
      <c r="G142" s="63" t="s">
        <v>233</v>
      </c>
      <c r="H142" s="9">
        <v>2</v>
      </c>
      <c r="I142" s="1" t="s">
        <v>202</v>
      </c>
      <c r="J142" s="7" t="s">
        <v>244</v>
      </c>
      <c r="K142" s="6" t="s">
        <v>77</v>
      </c>
      <c r="L142" s="4">
        <v>30</v>
      </c>
      <c r="M142" s="44" t="s">
        <v>239</v>
      </c>
      <c r="N142" s="10">
        <v>4</v>
      </c>
      <c r="O142" s="14">
        <v>4.1406521225526784</v>
      </c>
      <c r="P142" s="14">
        <v>3.35</v>
      </c>
      <c r="Q142" s="11">
        <v>14.601042617175363</v>
      </c>
      <c r="R142" s="11">
        <v>5.0716988180558333</v>
      </c>
      <c r="S142" s="11">
        <v>0.15897108760000001</v>
      </c>
      <c r="T142" s="11">
        <v>0.72265530276346124</v>
      </c>
      <c r="U142" s="11">
        <v>3.7406855103342811</v>
      </c>
      <c r="V142" s="15">
        <v>0</v>
      </c>
      <c r="W142" s="11">
        <v>26.335814473110492</v>
      </c>
      <c r="X142" s="11">
        <v>3.8259201977477026</v>
      </c>
    </row>
    <row r="143" spans="1:24" ht="36.75" x14ac:dyDescent="0.25">
      <c r="A143" s="7" t="s">
        <v>13</v>
      </c>
      <c r="B143" s="7">
        <v>2010</v>
      </c>
      <c r="C143" s="8">
        <v>8</v>
      </c>
      <c r="D143" s="8">
        <v>15</v>
      </c>
      <c r="E143" s="7" t="s">
        <v>1</v>
      </c>
      <c r="F143" s="64" t="s">
        <v>207</v>
      </c>
      <c r="G143" s="63" t="s">
        <v>233</v>
      </c>
      <c r="H143" s="9">
        <v>3</v>
      </c>
      <c r="I143" s="1" t="s">
        <v>202</v>
      </c>
      <c r="J143" s="7" t="s">
        <v>245</v>
      </c>
      <c r="K143" s="6" t="s">
        <v>78</v>
      </c>
      <c r="L143" s="4">
        <v>35</v>
      </c>
      <c r="M143" s="44" t="s">
        <v>239</v>
      </c>
      <c r="N143" s="10">
        <v>2</v>
      </c>
      <c r="O143" s="14">
        <v>4.3732139211339751</v>
      </c>
      <c r="P143" s="14">
        <v>5.75</v>
      </c>
      <c r="Q143" s="11">
        <v>18.843883537734449</v>
      </c>
      <c r="R143" s="11">
        <v>2.1297932411529832</v>
      </c>
      <c r="S143" s="11">
        <v>2.8275995276429153</v>
      </c>
      <c r="T143" s="11">
        <v>1.2884403099039734</v>
      </c>
      <c r="U143" s="11">
        <v>2.428309853982288</v>
      </c>
      <c r="V143" s="15">
        <v>0</v>
      </c>
      <c r="W143" s="11">
        <v>27.072109303302909</v>
      </c>
      <c r="X143" s="11">
        <v>2.3576896808199574</v>
      </c>
    </row>
    <row r="144" spans="1:24" ht="36.75" x14ac:dyDescent="0.25">
      <c r="A144" s="7" t="s">
        <v>13</v>
      </c>
      <c r="B144" s="7">
        <v>2010</v>
      </c>
      <c r="C144" s="8">
        <v>8</v>
      </c>
      <c r="D144" s="8">
        <v>15</v>
      </c>
      <c r="E144" s="7" t="s">
        <v>1</v>
      </c>
      <c r="F144" s="64" t="s">
        <v>207</v>
      </c>
      <c r="G144" s="63" t="s">
        <v>233</v>
      </c>
      <c r="H144" s="9">
        <v>3</v>
      </c>
      <c r="I144" s="1" t="s">
        <v>202</v>
      </c>
      <c r="J144" s="7" t="s">
        <v>240</v>
      </c>
      <c r="K144" s="6" t="s">
        <v>76</v>
      </c>
      <c r="L144" s="4">
        <v>28</v>
      </c>
      <c r="M144" s="44" t="s">
        <v>239</v>
      </c>
      <c r="N144" s="10">
        <v>3</v>
      </c>
      <c r="O144" s="14">
        <v>4.6868610675660811</v>
      </c>
      <c r="P144" s="14">
        <v>4</v>
      </c>
      <c r="Q144" s="11">
        <v>11.024158153857028</v>
      </c>
      <c r="R144" s="11">
        <v>1.7188647966919026</v>
      </c>
      <c r="S144" s="11">
        <v>3.6817199999999994E-2</v>
      </c>
      <c r="T144" s="11">
        <v>0.6593764220338405</v>
      </c>
      <c r="U144" s="11">
        <v>1.7657908212195084</v>
      </c>
      <c r="V144" s="15">
        <v>0</v>
      </c>
      <c r="W144" s="11">
        <v>12.175393937483124</v>
      </c>
      <c r="X144" s="11">
        <v>7.0520174686889749</v>
      </c>
    </row>
    <row r="145" spans="1:24" ht="36.75" x14ac:dyDescent="0.25">
      <c r="A145" s="7" t="s">
        <v>13</v>
      </c>
      <c r="B145" s="7">
        <v>2010</v>
      </c>
      <c r="C145" s="8">
        <v>8</v>
      </c>
      <c r="D145" s="8">
        <v>15</v>
      </c>
      <c r="E145" s="7" t="s">
        <v>1</v>
      </c>
      <c r="F145" s="64" t="s">
        <v>207</v>
      </c>
      <c r="G145" s="63" t="s">
        <v>233</v>
      </c>
      <c r="H145" s="9">
        <v>3</v>
      </c>
      <c r="I145" s="1" t="s">
        <v>202</v>
      </c>
      <c r="J145" s="7" t="s">
        <v>234</v>
      </c>
      <c r="K145" s="6" t="s">
        <v>75</v>
      </c>
      <c r="L145" s="4">
        <v>10</v>
      </c>
      <c r="M145" s="44" t="s">
        <v>239</v>
      </c>
      <c r="N145" s="10">
        <v>3</v>
      </c>
      <c r="O145" s="14">
        <v>2.0615528128088303</v>
      </c>
      <c r="P145" s="14">
        <v>3.1333333333333333</v>
      </c>
      <c r="Q145" s="11">
        <v>6.9408263319225121</v>
      </c>
      <c r="R145" s="11">
        <v>1.0355317357868017</v>
      </c>
      <c r="S145" s="11">
        <v>0.27325940999999998</v>
      </c>
      <c r="T145" s="11">
        <v>0.43147326774965944</v>
      </c>
      <c r="U145" s="11">
        <v>0.44303265628189098</v>
      </c>
      <c r="V145" s="15">
        <v>0</v>
      </c>
      <c r="W145" s="11">
        <v>6.6509541452226113</v>
      </c>
      <c r="X145" s="11">
        <v>4.6440300870649462</v>
      </c>
    </row>
    <row r="146" spans="1:24" ht="36.75" x14ac:dyDescent="0.25">
      <c r="A146" s="7" t="s">
        <v>13</v>
      </c>
      <c r="B146" s="7">
        <v>2010</v>
      </c>
      <c r="C146" s="8">
        <v>8</v>
      </c>
      <c r="D146" s="8">
        <v>15</v>
      </c>
      <c r="E146" s="7" t="s">
        <v>1</v>
      </c>
      <c r="F146" s="64" t="s">
        <v>207</v>
      </c>
      <c r="G146" s="63" t="s">
        <v>233</v>
      </c>
      <c r="H146" s="9">
        <v>3</v>
      </c>
      <c r="I146" s="1" t="s">
        <v>202</v>
      </c>
      <c r="J146" s="7" t="s">
        <v>242</v>
      </c>
      <c r="K146" s="6" t="s">
        <v>83</v>
      </c>
      <c r="L146" s="4">
        <v>5</v>
      </c>
      <c r="M146" s="44" t="s">
        <v>238</v>
      </c>
      <c r="N146" s="10">
        <v>1</v>
      </c>
      <c r="O146" s="14">
        <v>5.4</v>
      </c>
      <c r="P146" s="14">
        <v>4.5</v>
      </c>
      <c r="Q146" s="11">
        <v>8.3829271175638844</v>
      </c>
      <c r="R146" s="11">
        <v>2.2147695180452489</v>
      </c>
      <c r="S146" s="11">
        <v>1.1212781306516624</v>
      </c>
      <c r="T146" s="11">
        <v>0.72493875759754067</v>
      </c>
      <c r="U146" s="11">
        <v>1.6512036528721132</v>
      </c>
      <c r="V146" s="15">
        <v>0</v>
      </c>
      <c r="W146" s="11">
        <v>18.600063035052184</v>
      </c>
      <c r="X146" s="11">
        <v>6.4021807316126917</v>
      </c>
    </row>
    <row r="147" spans="1:24" ht="36.75" x14ac:dyDescent="0.25">
      <c r="A147" s="7" t="s">
        <v>13</v>
      </c>
      <c r="B147" s="7">
        <v>2010</v>
      </c>
      <c r="C147" s="8">
        <v>8</v>
      </c>
      <c r="D147" s="8">
        <v>15</v>
      </c>
      <c r="E147" s="7" t="s">
        <v>1</v>
      </c>
      <c r="F147" s="64" t="s">
        <v>207</v>
      </c>
      <c r="G147" s="63" t="s">
        <v>233</v>
      </c>
      <c r="H147" s="9">
        <v>3</v>
      </c>
      <c r="I147" s="1" t="s">
        <v>202</v>
      </c>
      <c r="J147" s="7" t="s">
        <v>244</v>
      </c>
      <c r="K147" s="6" t="s">
        <v>77</v>
      </c>
      <c r="L147" s="4">
        <v>20</v>
      </c>
      <c r="M147" s="44" t="s">
        <v>239</v>
      </c>
      <c r="N147" s="10">
        <v>3</v>
      </c>
      <c r="O147" s="14">
        <v>3.2005207909547058</v>
      </c>
      <c r="P147" s="14">
        <v>3.3333333333333335</v>
      </c>
      <c r="Q147" s="11">
        <v>9.113717228005104</v>
      </c>
      <c r="R147" s="11">
        <v>3.4646726848874598</v>
      </c>
      <c r="S147" s="11">
        <v>0.11863514</v>
      </c>
      <c r="T147" s="11">
        <v>0.51760593189564152</v>
      </c>
      <c r="U147" s="11">
        <v>2.5876536715992327</v>
      </c>
      <c r="V147" s="15">
        <v>0</v>
      </c>
      <c r="W147" s="11">
        <v>17.198310024337168</v>
      </c>
      <c r="X147" s="11">
        <v>2.5928240690843394</v>
      </c>
    </row>
    <row r="148" spans="1:24" ht="36.75" x14ac:dyDescent="0.25">
      <c r="A148" s="7" t="s">
        <v>13</v>
      </c>
      <c r="B148" s="7">
        <v>2010</v>
      </c>
      <c r="C148" s="8">
        <v>8</v>
      </c>
      <c r="D148" s="8">
        <v>15</v>
      </c>
      <c r="E148" s="7" t="s">
        <v>1</v>
      </c>
      <c r="F148" s="64" t="s">
        <v>207</v>
      </c>
      <c r="G148" s="63" t="s">
        <v>233</v>
      </c>
      <c r="H148" s="9">
        <v>4</v>
      </c>
      <c r="I148" s="1" t="s">
        <v>202</v>
      </c>
      <c r="J148" s="7" t="s">
        <v>240</v>
      </c>
      <c r="K148" s="6" t="s">
        <v>76</v>
      </c>
      <c r="L148" s="4">
        <v>5</v>
      </c>
      <c r="M148" s="44" t="s">
        <v>239</v>
      </c>
      <c r="N148" s="10">
        <v>1</v>
      </c>
      <c r="O148" s="14">
        <v>1.2</v>
      </c>
      <c r="P148" s="14">
        <v>2</v>
      </c>
      <c r="Q148" s="11">
        <v>0.60882016534709882</v>
      </c>
      <c r="R148" s="11">
        <v>0.1177932620597841</v>
      </c>
      <c r="S148" s="11">
        <v>6.1361999999999988E-3</v>
      </c>
      <c r="T148" s="11">
        <v>7.6599039230290239E-2</v>
      </c>
      <c r="U148" s="11">
        <v>0.16638997659939669</v>
      </c>
      <c r="V148" s="15">
        <v>0</v>
      </c>
      <c r="W148" s="11">
        <v>0.80037632764080124</v>
      </c>
      <c r="X148" s="11">
        <v>0.51067358572965571</v>
      </c>
    </row>
    <row r="149" spans="1:24" ht="36.75" x14ac:dyDescent="0.25">
      <c r="A149" s="7" t="s">
        <v>13</v>
      </c>
      <c r="B149" s="7">
        <v>2010</v>
      </c>
      <c r="C149" s="8">
        <v>8</v>
      </c>
      <c r="D149" s="8">
        <v>15</v>
      </c>
      <c r="E149" s="7" t="s">
        <v>1</v>
      </c>
      <c r="F149" s="64" t="s">
        <v>207</v>
      </c>
      <c r="G149" s="63" t="s">
        <v>233</v>
      </c>
      <c r="H149" s="9">
        <v>4</v>
      </c>
      <c r="I149" s="1" t="s">
        <v>202</v>
      </c>
      <c r="J149" s="7" t="s">
        <v>234</v>
      </c>
      <c r="K149" s="6" t="s">
        <v>75</v>
      </c>
      <c r="L149" s="4">
        <v>8</v>
      </c>
      <c r="M149" s="44" t="s">
        <v>239</v>
      </c>
      <c r="N149" s="10">
        <v>2</v>
      </c>
      <c r="O149" s="14">
        <v>2.2022715545545242</v>
      </c>
      <c r="P149" s="14">
        <v>2.5</v>
      </c>
      <c r="Q149" s="11">
        <v>2.6485395242536414</v>
      </c>
      <c r="R149" s="11">
        <v>0.48717883710914206</v>
      </c>
      <c r="S149" s="11">
        <v>0.14535075000000003</v>
      </c>
      <c r="T149" s="11">
        <v>0.23612813882673978</v>
      </c>
      <c r="U149" s="11">
        <v>0.2530656859558883</v>
      </c>
      <c r="V149" s="15">
        <v>0</v>
      </c>
      <c r="W149" s="11">
        <v>2.9939274303491548</v>
      </c>
      <c r="X149" s="11">
        <v>2.2117636177320215</v>
      </c>
    </row>
    <row r="150" spans="1:24" ht="36.75" x14ac:dyDescent="0.25">
      <c r="A150" s="7" t="s">
        <v>13</v>
      </c>
      <c r="B150" s="7">
        <v>2010</v>
      </c>
      <c r="C150" s="8">
        <v>8</v>
      </c>
      <c r="D150" s="8">
        <v>15</v>
      </c>
      <c r="E150" s="7" t="s">
        <v>1</v>
      </c>
      <c r="F150" s="64" t="s">
        <v>207</v>
      </c>
      <c r="G150" s="63" t="s">
        <v>233</v>
      </c>
      <c r="H150" s="9">
        <v>4</v>
      </c>
      <c r="I150" s="1" t="s">
        <v>202</v>
      </c>
      <c r="J150" s="7" t="s">
        <v>244</v>
      </c>
      <c r="K150" s="6" t="s">
        <v>77</v>
      </c>
      <c r="L150" s="4">
        <v>5</v>
      </c>
      <c r="M150" s="44" t="s">
        <v>239</v>
      </c>
      <c r="N150" s="10">
        <v>2</v>
      </c>
      <c r="O150" s="14">
        <v>2.0099751242241783</v>
      </c>
      <c r="P150" s="14">
        <v>2.5</v>
      </c>
      <c r="Q150" s="11">
        <v>3.3029657693293064</v>
      </c>
      <c r="R150" s="11">
        <v>1.4196770944857926</v>
      </c>
      <c r="S150" s="11">
        <v>5.931757E-2</v>
      </c>
      <c r="T150" s="11">
        <v>0.23123772230413087</v>
      </c>
      <c r="U150" s="11">
        <v>1.0824079858720144</v>
      </c>
      <c r="V150" s="15">
        <v>0</v>
      </c>
      <c r="W150" s="11">
        <v>6.5987953253012446</v>
      </c>
      <c r="X150" s="11">
        <v>1.0492021778532648</v>
      </c>
    </row>
    <row r="151" spans="1:24" ht="36.75" x14ac:dyDescent="0.25">
      <c r="A151" s="7" t="s">
        <v>13</v>
      </c>
      <c r="B151" s="7">
        <v>2010</v>
      </c>
      <c r="C151" s="8">
        <v>8</v>
      </c>
      <c r="D151" s="8">
        <v>15</v>
      </c>
      <c r="E151" s="7" t="s">
        <v>1</v>
      </c>
      <c r="F151" s="64" t="s">
        <v>207</v>
      </c>
      <c r="G151" s="63" t="s">
        <v>233</v>
      </c>
      <c r="H151" s="9">
        <v>6</v>
      </c>
      <c r="I151" s="1" t="s">
        <v>202</v>
      </c>
      <c r="J151" s="7" t="s">
        <v>246</v>
      </c>
      <c r="K151" s="6" t="s">
        <v>81</v>
      </c>
      <c r="L151" s="4">
        <v>15</v>
      </c>
      <c r="M151" s="44" t="s">
        <v>238</v>
      </c>
      <c r="N151" s="10">
        <v>1</v>
      </c>
      <c r="O151" s="14">
        <v>2.4</v>
      </c>
      <c r="P151" s="14">
        <v>2</v>
      </c>
      <c r="Q151" s="11">
        <v>0.89598877919916342</v>
      </c>
      <c r="R151" s="11">
        <v>0.82135145108045904</v>
      </c>
      <c r="S151" s="11">
        <v>0.19199152328598115</v>
      </c>
      <c r="T151" s="11">
        <v>0.14522712615619571</v>
      </c>
      <c r="U151" s="11">
        <v>0.40560627995497101</v>
      </c>
      <c r="V151" s="15">
        <v>0</v>
      </c>
      <c r="W151" s="11">
        <v>1.9365653538751928</v>
      </c>
      <c r="X151" s="11">
        <v>4.6050051282298513E-2</v>
      </c>
    </row>
    <row r="152" spans="1:24" ht="36.75" x14ac:dyDescent="0.25">
      <c r="A152" s="7" t="s">
        <v>13</v>
      </c>
      <c r="B152" s="7">
        <v>2010</v>
      </c>
      <c r="C152" s="8">
        <v>8</v>
      </c>
      <c r="D152" s="8">
        <v>15</v>
      </c>
      <c r="E152" s="7" t="s">
        <v>1</v>
      </c>
      <c r="F152" s="64" t="s">
        <v>207</v>
      </c>
      <c r="G152" s="63" t="s">
        <v>233</v>
      </c>
      <c r="H152" s="9">
        <v>8</v>
      </c>
      <c r="I152" s="1" t="s">
        <v>202</v>
      </c>
      <c r="J152" s="7" t="s">
        <v>234</v>
      </c>
      <c r="K152" s="6" t="s">
        <v>75</v>
      </c>
      <c r="L152" s="4">
        <v>5</v>
      </c>
      <c r="M152" s="44" t="s">
        <v>239</v>
      </c>
      <c r="N152" s="10">
        <v>3</v>
      </c>
      <c r="O152" s="14">
        <v>2.530480850220632</v>
      </c>
      <c r="P152" s="14">
        <v>2.6</v>
      </c>
      <c r="Q152" s="11">
        <v>4.8910865536041568</v>
      </c>
      <c r="R152" s="11">
        <v>0.80015450932849508</v>
      </c>
      <c r="S152" s="11">
        <v>0.22674717000000003</v>
      </c>
      <c r="T152" s="11">
        <v>0.36491400414720276</v>
      </c>
      <c r="U152" s="11">
        <v>0.38641410066433424</v>
      </c>
      <c r="V152" s="15">
        <v>0</v>
      </c>
      <c r="W152" s="11">
        <v>5.027290130243717</v>
      </c>
      <c r="X152" s="11">
        <v>3.6115196719767599</v>
      </c>
    </row>
    <row r="153" spans="1:24" ht="36.75" x14ac:dyDescent="0.25">
      <c r="A153" s="7" t="s">
        <v>13</v>
      </c>
      <c r="B153" s="7">
        <v>2010</v>
      </c>
      <c r="C153" s="8">
        <v>8</v>
      </c>
      <c r="D153" s="8">
        <v>15</v>
      </c>
      <c r="E153" s="7" t="s">
        <v>1</v>
      </c>
      <c r="F153" s="64" t="s">
        <v>207</v>
      </c>
      <c r="G153" s="63" t="s">
        <v>233</v>
      </c>
      <c r="H153" s="9">
        <v>9</v>
      </c>
      <c r="I153" s="1" t="s">
        <v>202</v>
      </c>
      <c r="J153" s="7" t="s">
        <v>242</v>
      </c>
      <c r="K153" s="6" t="s">
        <v>83</v>
      </c>
      <c r="L153" s="4">
        <v>30</v>
      </c>
      <c r="M153" s="44" t="s">
        <v>238</v>
      </c>
      <c r="N153" s="10">
        <v>1</v>
      </c>
      <c r="O153" s="14">
        <v>73</v>
      </c>
      <c r="P153" s="14">
        <v>26</v>
      </c>
      <c r="Q153" s="11">
        <v>254.02014564489585</v>
      </c>
      <c r="R153" s="11">
        <v>47.255116824996762</v>
      </c>
      <c r="S153" s="11">
        <v>25.528118440582571</v>
      </c>
      <c r="T153" s="11">
        <v>5.5096672604987207</v>
      </c>
      <c r="U153" s="11">
        <v>21.901999169240845</v>
      </c>
      <c r="V153" s="15">
        <v>0</v>
      </c>
      <c r="W153" s="11">
        <v>354.03328043541302</v>
      </c>
      <c r="X153" s="11">
        <v>129.71084509803251</v>
      </c>
    </row>
    <row r="154" spans="1:24" ht="36.75" x14ac:dyDescent="0.25">
      <c r="A154" s="7" t="s">
        <v>13</v>
      </c>
      <c r="B154" s="7">
        <v>2010</v>
      </c>
      <c r="C154" s="8">
        <v>8</v>
      </c>
      <c r="D154" s="8">
        <v>15</v>
      </c>
      <c r="E154" s="7" t="s">
        <v>1</v>
      </c>
      <c r="F154" s="64" t="s">
        <v>207</v>
      </c>
      <c r="G154" s="63" t="s">
        <v>233</v>
      </c>
      <c r="H154" s="9">
        <v>10</v>
      </c>
      <c r="I154" s="1" t="s">
        <v>202</v>
      </c>
      <c r="J154" s="7" t="s">
        <v>234</v>
      </c>
      <c r="K154" s="6" t="s">
        <v>75</v>
      </c>
      <c r="L154" s="4">
        <v>15</v>
      </c>
      <c r="M154" s="44" t="s">
        <v>239</v>
      </c>
      <c r="N154" s="10">
        <v>7</v>
      </c>
      <c r="O154" s="14">
        <v>3.4783000774187709</v>
      </c>
      <c r="P154" s="14">
        <v>2.6428571428571428</v>
      </c>
      <c r="Q154" s="11">
        <v>10.83093859915294</v>
      </c>
      <c r="R154" s="11">
        <v>1.8662807678076199</v>
      </c>
      <c r="S154" s="11">
        <v>0.53779777500000003</v>
      </c>
      <c r="T154" s="11">
        <v>0.86703382490918757</v>
      </c>
      <c r="U154" s="11">
        <v>0.91890311514111733</v>
      </c>
      <c r="V154" s="15">
        <v>0</v>
      </c>
      <c r="W154" s="11">
        <v>11.621051332335909</v>
      </c>
      <c r="X154" s="11">
        <v>8.4424355494458041</v>
      </c>
    </row>
    <row r="155" spans="1:24" ht="36.75" x14ac:dyDescent="0.25">
      <c r="A155" s="7" t="s">
        <v>13</v>
      </c>
      <c r="B155" s="7">
        <v>2010</v>
      </c>
      <c r="C155" s="8">
        <v>8</v>
      </c>
      <c r="D155" s="8">
        <v>15</v>
      </c>
      <c r="E155" s="7" t="s">
        <v>1</v>
      </c>
      <c r="F155" s="64" t="s">
        <v>207</v>
      </c>
      <c r="G155" s="63" t="s">
        <v>233</v>
      </c>
      <c r="H155" s="9">
        <v>11</v>
      </c>
      <c r="I155" s="1" t="s">
        <v>202</v>
      </c>
      <c r="J155" s="7" t="s">
        <v>234</v>
      </c>
      <c r="K155" s="6" t="s">
        <v>75</v>
      </c>
      <c r="L155" s="4">
        <v>95</v>
      </c>
      <c r="M155" s="44" t="s">
        <v>239</v>
      </c>
      <c r="N155" s="10">
        <v>6</v>
      </c>
      <c r="O155" s="14">
        <v>2.8121759072528403</v>
      </c>
      <c r="P155" s="14">
        <v>2.9166666666666665</v>
      </c>
      <c r="Q155" s="11">
        <v>10.882822873035328</v>
      </c>
      <c r="R155" s="11">
        <v>1.8220788889137092</v>
      </c>
      <c r="S155" s="11">
        <v>0.50872762500000002</v>
      </c>
      <c r="T155" s="11">
        <v>0.81261111557937382</v>
      </c>
      <c r="U155" s="11">
        <v>0.84798263626576131</v>
      </c>
      <c r="V155" s="15">
        <v>0</v>
      </c>
      <c r="W155" s="11">
        <v>11.441900139035766</v>
      </c>
      <c r="X155" s="11">
        <v>8.2211145393782896</v>
      </c>
    </row>
    <row r="156" spans="1:24" ht="36.75" x14ac:dyDescent="0.25">
      <c r="A156" s="7" t="s">
        <v>13</v>
      </c>
      <c r="B156" s="7">
        <v>2010</v>
      </c>
      <c r="C156" s="8">
        <v>8</v>
      </c>
      <c r="D156" s="8">
        <v>15</v>
      </c>
      <c r="E156" s="7" t="s">
        <v>1</v>
      </c>
      <c r="F156" s="64" t="s">
        <v>207</v>
      </c>
      <c r="G156" s="63" t="s">
        <v>233</v>
      </c>
      <c r="H156" s="9">
        <v>12</v>
      </c>
      <c r="I156" s="1" t="s">
        <v>202</v>
      </c>
      <c r="J156" s="7" t="s">
        <v>244</v>
      </c>
      <c r="K156" s="6" t="s">
        <v>77</v>
      </c>
      <c r="L156" s="4">
        <v>15</v>
      </c>
      <c r="M156" s="44" t="s">
        <v>239</v>
      </c>
      <c r="N156" s="10">
        <v>3</v>
      </c>
      <c r="O156" s="14">
        <v>10.221871974676002</v>
      </c>
      <c r="P156" s="14">
        <v>8.3333333333333339</v>
      </c>
      <c r="Q156" s="11">
        <v>71.678325360190613</v>
      </c>
      <c r="R156" s="11">
        <v>17.329477033525542</v>
      </c>
      <c r="S156" s="11">
        <v>0.29658785000000004</v>
      </c>
      <c r="T156" s="11">
        <v>1.9040097468832271</v>
      </c>
      <c r="U156" s="11">
        <v>12.017262289185322</v>
      </c>
      <c r="V156" s="15">
        <v>0</v>
      </c>
      <c r="W156" s="11">
        <v>109.35931967677639</v>
      </c>
      <c r="X156" s="11">
        <v>13.570142705886909</v>
      </c>
    </row>
    <row r="157" spans="1:24" ht="36.75" x14ac:dyDescent="0.25">
      <c r="A157" s="7" t="s">
        <v>13</v>
      </c>
      <c r="B157" s="7">
        <v>2010</v>
      </c>
      <c r="C157" s="8">
        <v>8</v>
      </c>
      <c r="D157" s="8">
        <v>15</v>
      </c>
      <c r="E157" s="7" t="s">
        <v>1</v>
      </c>
      <c r="F157" s="64" t="s">
        <v>207</v>
      </c>
      <c r="G157" s="63" t="s">
        <v>233</v>
      </c>
      <c r="H157" s="9">
        <v>13</v>
      </c>
      <c r="I157" s="1" t="s">
        <v>202</v>
      </c>
      <c r="J157" s="7" t="s">
        <v>245</v>
      </c>
      <c r="K157" s="6" t="s">
        <v>78</v>
      </c>
      <c r="L157" s="4">
        <v>50</v>
      </c>
      <c r="M157" s="44" t="s">
        <v>239</v>
      </c>
      <c r="N157" s="10">
        <v>1</v>
      </c>
      <c r="O157" s="14">
        <v>8.6</v>
      </c>
      <c r="P157" s="14">
        <v>8</v>
      </c>
      <c r="Q157" s="11">
        <v>16.936818274998735</v>
      </c>
      <c r="R157" s="11">
        <v>1.6406774982115206</v>
      </c>
      <c r="S157" s="11">
        <v>2.5683408345081062</v>
      </c>
      <c r="T157" s="11">
        <v>1.0921668201449191</v>
      </c>
      <c r="U157" s="11">
        <v>2.1635896645796584</v>
      </c>
      <c r="V157" s="15">
        <v>0</v>
      </c>
      <c r="W157" s="11">
        <v>24.94987535951369</v>
      </c>
      <c r="X157" s="11">
        <v>1.9050942648928617</v>
      </c>
    </row>
    <row r="158" spans="1:24" ht="36.75" x14ac:dyDescent="0.25">
      <c r="A158" s="7" t="s">
        <v>13</v>
      </c>
      <c r="B158" s="7">
        <v>2010</v>
      </c>
      <c r="C158" s="8">
        <v>8</v>
      </c>
      <c r="D158" s="8">
        <v>15</v>
      </c>
      <c r="E158" s="7" t="s">
        <v>1</v>
      </c>
      <c r="F158" s="64" t="s">
        <v>207</v>
      </c>
      <c r="G158" s="63" t="s">
        <v>233</v>
      </c>
      <c r="H158" s="9">
        <v>13</v>
      </c>
      <c r="I158" s="1" t="s">
        <v>202</v>
      </c>
      <c r="J158" s="7" t="s">
        <v>234</v>
      </c>
      <c r="K158" s="6" t="s">
        <v>75</v>
      </c>
      <c r="L158" s="4">
        <v>15</v>
      </c>
      <c r="M158" s="44" t="s">
        <v>239</v>
      </c>
      <c r="N158" s="10">
        <v>4</v>
      </c>
      <c r="O158" s="14">
        <v>1.9602295783912658</v>
      </c>
      <c r="P158" s="14">
        <v>2.4500000000000002</v>
      </c>
      <c r="Q158" s="11">
        <v>5.0100744767239549</v>
      </c>
      <c r="R158" s="11">
        <v>0.943021070703565</v>
      </c>
      <c r="S158" s="11">
        <v>0.28488747000000003</v>
      </c>
      <c r="T158" s="11">
        <v>0.4640899882432189</v>
      </c>
      <c r="U158" s="11">
        <v>0.49939727588999877</v>
      </c>
      <c r="V158" s="15">
        <v>0</v>
      </c>
      <c r="W158" s="11">
        <v>5.768159218075283</v>
      </c>
      <c r="X158" s="11">
        <v>4.2867615048727634</v>
      </c>
    </row>
    <row r="159" spans="1:24" ht="36.75" x14ac:dyDescent="0.25">
      <c r="A159" s="7" t="s">
        <v>13</v>
      </c>
      <c r="B159" s="7">
        <v>2010</v>
      </c>
      <c r="C159" s="8">
        <v>8</v>
      </c>
      <c r="D159" s="8">
        <v>15</v>
      </c>
      <c r="E159" s="7" t="s">
        <v>1</v>
      </c>
      <c r="F159" s="64" t="s">
        <v>207</v>
      </c>
      <c r="G159" s="63" t="s">
        <v>233</v>
      </c>
      <c r="H159" s="9">
        <v>14</v>
      </c>
      <c r="I159" s="1" t="s">
        <v>202</v>
      </c>
      <c r="J159" s="7" t="s">
        <v>243</v>
      </c>
      <c r="K159" s="6" t="s">
        <v>80</v>
      </c>
      <c r="L159" s="4">
        <v>10</v>
      </c>
      <c r="M159" s="44" t="s">
        <v>238</v>
      </c>
      <c r="N159" s="10">
        <v>2</v>
      </c>
      <c r="O159" s="14">
        <v>46.356984371289727</v>
      </c>
      <c r="P159" s="14">
        <v>18</v>
      </c>
      <c r="Q159" s="11">
        <v>177.97142797404035</v>
      </c>
      <c r="R159" s="11">
        <v>29.981952744396335</v>
      </c>
      <c r="S159" s="11">
        <v>52.092056045362028</v>
      </c>
      <c r="T159" s="11">
        <v>7.7417207184135908</v>
      </c>
      <c r="U159" s="11">
        <v>16.347800906521492</v>
      </c>
      <c r="V159" s="15">
        <v>0</v>
      </c>
      <c r="W159" s="11">
        <v>233.04282099857048</v>
      </c>
      <c r="X159" s="11">
        <v>71.830404947355461</v>
      </c>
    </row>
    <row r="160" spans="1:24" ht="36.75" x14ac:dyDescent="0.25">
      <c r="A160" s="7" t="s">
        <v>13</v>
      </c>
      <c r="B160" s="7">
        <v>2010</v>
      </c>
      <c r="C160" s="8">
        <v>8</v>
      </c>
      <c r="D160" s="8">
        <v>15</v>
      </c>
      <c r="E160" s="7" t="s">
        <v>1</v>
      </c>
      <c r="F160" s="64" t="s">
        <v>207</v>
      </c>
      <c r="G160" s="63" t="s">
        <v>233</v>
      </c>
      <c r="H160" s="9">
        <v>14</v>
      </c>
      <c r="I160" s="1" t="s">
        <v>202</v>
      </c>
      <c r="J160" s="7" t="s">
        <v>240</v>
      </c>
      <c r="K160" s="6" t="s">
        <v>76</v>
      </c>
      <c r="L160" s="4">
        <v>5</v>
      </c>
      <c r="M160" s="44" t="s">
        <v>239</v>
      </c>
      <c r="N160" s="10">
        <v>4</v>
      </c>
      <c r="O160" s="14">
        <v>1.8466185312619388</v>
      </c>
      <c r="P160" s="14">
        <v>2.2250000000000001</v>
      </c>
      <c r="Q160" s="11">
        <v>3.1423845775424537</v>
      </c>
      <c r="R160" s="11">
        <v>0.5910424020573084</v>
      </c>
      <c r="S160" s="11">
        <v>2.7306089999999998E-2</v>
      </c>
      <c r="T160" s="11">
        <v>0.35830040043693601</v>
      </c>
      <c r="U160" s="11">
        <v>0.8004827232236974</v>
      </c>
      <c r="V160" s="15">
        <v>0</v>
      </c>
      <c r="W160" s="11">
        <v>4.0379666981284847</v>
      </c>
      <c r="X160" s="11">
        <v>2.5438686729173727</v>
      </c>
    </row>
    <row r="161" spans="1:24" ht="36.75" x14ac:dyDescent="0.25">
      <c r="A161" s="7" t="s">
        <v>13</v>
      </c>
      <c r="B161" s="7">
        <v>2010</v>
      </c>
      <c r="C161" s="8">
        <v>8</v>
      </c>
      <c r="D161" s="8">
        <v>15</v>
      </c>
      <c r="E161" s="7" t="s">
        <v>1</v>
      </c>
      <c r="F161" s="64" t="s">
        <v>207</v>
      </c>
      <c r="G161" s="63" t="s">
        <v>233</v>
      </c>
      <c r="H161" s="9">
        <v>14</v>
      </c>
      <c r="I161" s="1" t="s">
        <v>202</v>
      </c>
      <c r="J161" s="7" t="s">
        <v>234</v>
      </c>
      <c r="K161" s="6" t="s">
        <v>75</v>
      </c>
      <c r="L161" s="4">
        <v>25</v>
      </c>
      <c r="M161" s="44" t="s">
        <v>239</v>
      </c>
      <c r="N161" s="10">
        <v>5</v>
      </c>
      <c r="O161" s="14">
        <v>1.6911534525287764</v>
      </c>
      <c r="P161" s="14">
        <v>2.16</v>
      </c>
      <c r="Q161" s="11">
        <v>4.8132654951401337</v>
      </c>
      <c r="R161" s="11">
        <v>0.98206816230759597</v>
      </c>
      <c r="S161" s="11">
        <v>0.31395762000000005</v>
      </c>
      <c r="T161" s="11">
        <v>0.5187797797502689</v>
      </c>
      <c r="U161" s="11">
        <v>0.57083634749414036</v>
      </c>
      <c r="V161" s="15">
        <v>0</v>
      </c>
      <c r="W161" s="11">
        <v>5.8965710592208875</v>
      </c>
      <c r="X161" s="11">
        <v>4.4880244042614201</v>
      </c>
    </row>
    <row r="162" spans="1:24" ht="36.75" x14ac:dyDescent="0.25">
      <c r="A162" s="7" t="s">
        <v>13</v>
      </c>
      <c r="B162" s="7">
        <v>2010</v>
      </c>
      <c r="C162" s="8">
        <v>8</v>
      </c>
      <c r="D162" s="8">
        <v>15</v>
      </c>
      <c r="E162" s="7" t="s">
        <v>1</v>
      </c>
      <c r="F162" s="64" t="s">
        <v>207</v>
      </c>
      <c r="G162" s="63" t="s">
        <v>233</v>
      </c>
      <c r="H162" s="9">
        <v>14</v>
      </c>
      <c r="I162" s="1" t="s">
        <v>202</v>
      </c>
      <c r="J162" s="7" t="s">
        <v>244</v>
      </c>
      <c r="K162" s="6" t="s">
        <v>77</v>
      </c>
      <c r="L162" s="4">
        <v>90</v>
      </c>
      <c r="M162" s="44" t="s">
        <v>239</v>
      </c>
      <c r="N162" s="10">
        <v>3</v>
      </c>
      <c r="O162" s="14">
        <v>1.8266545011760342</v>
      </c>
      <c r="P162" s="14">
        <v>1.8666666666666665</v>
      </c>
      <c r="Q162" s="11">
        <v>2.5020063339685832</v>
      </c>
      <c r="R162" s="11">
        <v>1.2586742293007567</v>
      </c>
      <c r="S162" s="11">
        <v>6.6435678400000003E-2</v>
      </c>
      <c r="T162" s="11">
        <v>0.22765234833847808</v>
      </c>
      <c r="U162" s="11">
        <v>0.98439568296086111</v>
      </c>
      <c r="V162" s="15">
        <v>0</v>
      </c>
      <c r="W162" s="11">
        <v>5.3843416608755144</v>
      </c>
      <c r="X162" s="11">
        <v>0.91581378415631354</v>
      </c>
    </row>
    <row r="163" spans="1:24" ht="36.75" x14ac:dyDescent="0.25">
      <c r="A163" s="7" t="s">
        <v>13</v>
      </c>
      <c r="B163" s="7">
        <v>2010</v>
      </c>
      <c r="C163" s="8">
        <v>8</v>
      </c>
      <c r="D163" s="8">
        <v>15</v>
      </c>
      <c r="E163" s="7" t="s">
        <v>1</v>
      </c>
      <c r="F163" s="64" t="s">
        <v>207</v>
      </c>
      <c r="G163" s="63" t="s">
        <v>233</v>
      </c>
      <c r="H163" s="9">
        <v>15</v>
      </c>
      <c r="I163" s="1" t="s">
        <v>202</v>
      </c>
      <c r="J163" s="7" t="s">
        <v>234</v>
      </c>
      <c r="K163" s="6" t="s">
        <v>75</v>
      </c>
      <c r="L163" s="4">
        <v>15</v>
      </c>
      <c r="M163" s="44" t="s">
        <v>239</v>
      </c>
      <c r="N163" s="10">
        <v>3</v>
      </c>
      <c r="O163" s="14">
        <v>1.5088627063675035</v>
      </c>
      <c r="P163" s="14">
        <v>1.7</v>
      </c>
      <c r="Q163" s="11">
        <v>1.6406808867999123</v>
      </c>
      <c r="R163" s="11">
        <v>0.41016913709161917</v>
      </c>
      <c r="S163" s="11">
        <v>0.14825776500000001</v>
      </c>
      <c r="T163" s="11">
        <v>0.25220055588145207</v>
      </c>
      <c r="U163" s="11">
        <v>0.29007213655447078</v>
      </c>
      <c r="V163" s="15">
        <v>0</v>
      </c>
      <c r="W163" s="11">
        <v>2.3583380326077266</v>
      </c>
      <c r="X163" s="11">
        <v>1.8972558536451629</v>
      </c>
    </row>
    <row r="164" spans="1:24" ht="36.75" x14ac:dyDescent="0.25">
      <c r="A164" s="7" t="s">
        <v>13</v>
      </c>
      <c r="B164" s="7">
        <v>2010</v>
      </c>
      <c r="C164" s="8">
        <v>8</v>
      </c>
      <c r="D164" s="8">
        <v>15</v>
      </c>
      <c r="E164" s="7" t="s">
        <v>1</v>
      </c>
      <c r="F164" s="64" t="s">
        <v>207</v>
      </c>
      <c r="G164" s="63" t="s">
        <v>233</v>
      </c>
      <c r="H164" s="9">
        <v>16</v>
      </c>
      <c r="I164" s="1" t="s">
        <v>202</v>
      </c>
      <c r="J164" s="7" t="s">
        <v>247</v>
      </c>
      <c r="K164" s="6" t="s">
        <v>79</v>
      </c>
      <c r="L164" s="4">
        <v>10</v>
      </c>
      <c r="M164" s="44" t="s">
        <v>238</v>
      </c>
      <c r="N164" s="10">
        <v>1</v>
      </c>
      <c r="O164" s="14">
        <v>69.5</v>
      </c>
      <c r="P164" s="14">
        <v>26</v>
      </c>
      <c r="Q164" s="11">
        <v>177.92535208901933</v>
      </c>
      <c r="R164" s="11">
        <v>63.551340614615661</v>
      </c>
      <c r="S164" s="11">
        <v>11.027308899975644</v>
      </c>
      <c r="T164" s="11">
        <v>6.1651218804351293</v>
      </c>
      <c r="U164" s="11">
        <v>41.231300260188895</v>
      </c>
      <c r="V164" s="15">
        <v>0</v>
      </c>
      <c r="W164" s="11">
        <v>303.44703936106134</v>
      </c>
      <c r="X164" s="11">
        <v>62.698584157558109</v>
      </c>
    </row>
    <row r="165" spans="1:24" ht="36.75" x14ac:dyDescent="0.25">
      <c r="A165" s="7" t="s">
        <v>13</v>
      </c>
      <c r="B165" s="7">
        <v>2010</v>
      </c>
      <c r="C165" s="8">
        <v>8</v>
      </c>
      <c r="D165" s="8">
        <v>15</v>
      </c>
      <c r="E165" s="7" t="s">
        <v>1</v>
      </c>
      <c r="F165" s="64" t="s">
        <v>207</v>
      </c>
      <c r="G165" s="63" t="s">
        <v>233</v>
      </c>
      <c r="H165" s="9">
        <v>16</v>
      </c>
      <c r="I165" s="1" t="s">
        <v>202</v>
      </c>
      <c r="J165" s="7" t="s">
        <v>234</v>
      </c>
      <c r="K165" s="6" t="s">
        <v>75</v>
      </c>
      <c r="L165" s="4">
        <v>35</v>
      </c>
      <c r="M165" s="44" t="s">
        <v>239</v>
      </c>
      <c r="N165" s="10">
        <v>11</v>
      </c>
      <c r="O165" s="14">
        <v>3.0729020929289748</v>
      </c>
      <c r="P165" s="14">
        <v>2.6363636363636362</v>
      </c>
      <c r="Q165" s="11">
        <v>17.299767764631397</v>
      </c>
      <c r="R165" s="11">
        <v>2.9377956996575021</v>
      </c>
      <c r="S165" s="11">
        <v>0.84303435000000015</v>
      </c>
      <c r="T165" s="11">
        <v>1.3585196890285476</v>
      </c>
      <c r="U165" s="11">
        <v>1.439377104066218</v>
      </c>
      <c r="V165" s="15">
        <v>0</v>
      </c>
      <c r="W165" s="11">
        <v>18.335975268521572</v>
      </c>
      <c r="X165" s="11">
        <v>13.282001378337963</v>
      </c>
    </row>
    <row r="166" spans="1:24" ht="36.75" x14ac:dyDescent="0.25">
      <c r="A166" s="7" t="s">
        <v>13</v>
      </c>
      <c r="B166" s="7">
        <v>2010</v>
      </c>
      <c r="C166" s="8">
        <v>8</v>
      </c>
      <c r="D166" s="8">
        <v>15</v>
      </c>
      <c r="E166" s="7" t="s">
        <v>1</v>
      </c>
      <c r="F166" s="64" t="s">
        <v>207</v>
      </c>
      <c r="G166" s="63" t="s">
        <v>233</v>
      </c>
      <c r="H166" s="9">
        <v>16</v>
      </c>
      <c r="I166" s="1" t="s">
        <v>202</v>
      </c>
      <c r="J166" s="7" t="s">
        <v>242</v>
      </c>
      <c r="K166" s="6" t="s">
        <v>83</v>
      </c>
      <c r="L166" s="4">
        <v>12</v>
      </c>
      <c r="M166" s="44" t="s">
        <v>238</v>
      </c>
      <c r="N166" s="10">
        <v>1</v>
      </c>
      <c r="O166" s="14">
        <v>36.9</v>
      </c>
      <c r="P166" s="14">
        <v>24</v>
      </c>
      <c r="Q166" s="11">
        <v>217.40164025991737</v>
      </c>
      <c r="R166" s="11">
        <v>41.095656075397464</v>
      </c>
      <c r="S166" s="11">
        <v>22.135008098812737</v>
      </c>
      <c r="T166" s="11">
        <v>5.0226156818488574</v>
      </c>
      <c r="U166" s="11">
        <v>19.46486365381968</v>
      </c>
      <c r="V166" s="15">
        <v>0</v>
      </c>
      <c r="W166" s="11">
        <v>309.49538633039145</v>
      </c>
      <c r="X166" s="11">
        <v>113.07037903388783</v>
      </c>
    </row>
    <row r="167" spans="1:24" ht="36.75" x14ac:dyDescent="0.25">
      <c r="A167" s="7" t="s">
        <v>13</v>
      </c>
      <c r="B167" s="7">
        <v>2010</v>
      </c>
      <c r="C167" s="8">
        <v>8</v>
      </c>
      <c r="D167" s="8">
        <v>15</v>
      </c>
      <c r="E167" s="7" t="s">
        <v>1</v>
      </c>
      <c r="F167" s="64" t="s">
        <v>207</v>
      </c>
      <c r="G167" s="63" t="s">
        <v>233</v>
      </c>
      <c r="H167" s="9">
        <v>17</v>
      </c>
      <c r="I167" s="1" t="s">
        <v>202</v>
      </c>
      <c r="J167" s="7" t="s">
        <v>248</v>
      </c>
      <c r="K167" s="6" t="s">
        <v>82</v>
      </c>
      <c r="L167" s="4">
        <v>90</v>
      </c>
      <c r="M167" s="44" t="s">
        <v>239</v>
      </c>
      <c r="N167" s="10">
        <v>1</v>
      </c>
      <c r="O167" s="14">
        <v>2.1</v>
      </c>
      <c r="P167" s="14">
        <v>2</v>
      </c>
      <c r="Q167" s="11">
        <v>0.8085636122244978</v>
      </c>
      <c r="R167" s="11">
        <v>0.4229625275867806</v>
      </c>
      <c r="S167" s="11">
        <v>1.73251E-2</v>
      </c>
      <c r="T167" s="11">
        <v>1.2369757174700293E-2</v>
      </c>
      <c r="U167" s="11">
        <v>0.28519374321303387</v>
      </c>
      <c r="V167" s="15">
        <v>0</v>
      </c>
      <c r="W167" s="11">
        <v>1.7116398306565725</v>
      </c>
      <c r="X167" s="11">
        <v>0.66698543300068203</v>
      </c>
    </row>
    <row r="168" spans="1:24" ht="36.75" x14ac:dyDescent="0.25">
      <c r="A168" s="7" t="s">
        <v>13</v>
      </c>
      <c r="B168" s="7">
        <v>2010</v>
      </c>
      <c r="C168" s="8">
        <v>8</v>
      </c>
      <c r="D168" s="8">
        <v>15</v>
      </c>
      <c r="E168" s="7" t="s">
        <v>1</v>
      </c>
      <c r="F168" s="64" t="s">
        <v>207</v>
      </c>
      <c r="G168" s="63" t="s">
        <v>233</v>
      </c>
      <c r="H168" s="9">
        <v>17</v>
      </c>
      <c r="I168" s="1" t="s">
        <v>202</v>
      </c>
      <c r="J168" s="7" t="s">
        <v>243</v>
      </c>
      <c r="K168" s="6" t="s">
        <v>80</v>
      </c>
      <c r="L168" s="4">
        <v>60</v>
      </c>
      <c r="M168" s="44" t="s">
        <v>238</v>
      </c>
      <c r="N168" s="10">
        <v>2</v>
      </c>
      <c r="O168" s="14">
        <v>32.600766862146052</v>
      </c>
      <c r="P168" s="14">
        <v>23.5</v>
      </c>
      <c r="Q168" s="11">
        <v>253.93539262071096</v>
      </c>
      <c r="R168" s="11">
        <v>42.806863497160279</v>
      </c>
      <c r="S168" s="11">
        <v>74.355561047837284</v>
      </c>
      <c r="T168" s="11">
        <v>10.988163838549903</v>
      </c>
      <c r="U168" s="11">
        <v>23.337835065969163</v>
      </c>
      <c r="V168" s="15">
        <v>0</v>
      </c>
      <c r="W168" s="11">
        <v>332.63954603412162</v>
      </c>
      <c r="X168" s="11">
        <v>102.48322646099047</v>
      </c>
    </row>
    <row r="169" spans="1:24" ht="36.75" x14ac:dyDescent="0.25">
      <c r="A169" s="7" t="s">
        <v>13</v>
      </c>
      <c r="B169" s="7">
        <v>2010</v>
      </c>
      <c r="C169" s="8">
        <v>8</v>
      </c>
      <c r="D169" s="8">
        <v>15</v>
      </c>
      <c r="E169" s="7" t="s">
        <v>1</v>
      </c>
      <c r="F169" s="64" t="s">
        <v>207</v>
      </c>
      <c r="G169" s="63" t="s">
        <v>233</v>
      </c>
      <c r="H169" s="9">
        <v>17</v>
      </c>
      <c r="I169" s="1" t="s">
        <v>202</v>
      </c>
      <c r="J169" s="7" t="s">
        <v>234</v>
      </c>
      <c r="K169" s="6" t="s">
        <v>75</v>
      </c>
      <c r="L169" s="4">
        <v>5</v>
      </c>
      <c r="M169" s="44" t="s">
        <v>239</v>
      </c>
      <c r="N169" s="10">
        <v>2</v>
      </c>
      <c r="O169" s="14">
        <v>1.8439088914585775</v>
      </c>
      <c r="P169" s="14">
        <v>2</v>
      </c>
      <c r="Q169" s="11">
        <v>1.5522502874312281</v>
      </c>
      <c r="R169" s="11">
        <v>0.3466490713142546</v>
      </c>
      <c r="S169" s="11">
        <v>0.11628060000000001</v>
      </c>
      <c r="T169" s="11">
        <v>0.19418342928343832</v>
      </c>
      <c r="U169" s="11">
        <v>0.21700448106740897</v>
      </c>
      <c r="V169" s="15">
        <v>0</v>
      </c>
      <c r="W169" s="11">
        <v>2.0438241597892</v>
      </c>
      <c r="X169" s="11">
        <v>1.5920659171046236</v>
      </c>
    </row>
    <row r="170" spans="1:24" ht="36.75" x14ac:dyDescent="0.25">
      <c r="A170" s="7" t="s">
        <v>13</v>
      </c>
      <c r="B170" s="7">
        <v>2010</v>
      </c>
      <c r="C170" s="8">
        <v>8</v>
      </c>
      <c r="D170" s="8">
        <v>15</v>
      </c>
      <c r="E170" s="7" t="s">
        <v>1</v>
      </c>
      <c r="F170" s="64" t="s">
        <v>207</v>
      </c>
      <c r="G170" s="63" t="s">
        <v>233</v>
      </c>
      <c r="H170" s="9">
        <v>18</v>
      </c>
      <c r="I170" s="1" t="s">
        <v>202</v>
      </c>
      <c r="J170" s="7" t="s">
        <v>234</v>
      </c>
      <c r="K170" s="6" t="s">
        <v>75</v>
      </c>
      <c r="L170" s="4">
        <v>5</v>
      </c>
      <c r="M170" s="44" t="s">
        <v>239</v>
      </c>
      <c r="N170" s="10">
        <v>3</v>
      </c>
      <c r="O170" s="14">
        <v>1.8565200420859094</v>
      </c>
      <c r="P170" s="14">
        <v>1.9333333333333333</v>
      </c>
      <c r="Q170" s="11">
        <v>2.1696216547988696</v>
      </c>
      <c r="R170" s="11">
        <v>0.49519227155754431</v>
      </c>
      <c r="S170" s="11">
        <v>0.16860687000000002</v>
      </c>
      <c r="T170" s="11">
        <v>0.28262558856383418</v>
      </c>
      <c r="U170" s="11">
        <v>0.31771066284667632</v>
      </c>
      <c r="V170" s="15">
        <v>0</v>
      </c>
      <c r="W170" s="11">
        <v>2.9052678880668545</v>
      </c>
      <c r="X170" s="11">
        <v>2.277483770998975</v>
      </c>
    </row>
    <row r="171" spans="1:24" ht="36.75" x14ac:dyDescent="0.25">
      <c r="A171" s="7" t="s">
        <v>13</v>
      </c>
      <c r="B171" s="7">
        <v>2010</v>
      </c>
      <c r="C171" s="8">
        <v>8</v>
      </c>
      <c r="D171" s="8">
        <v>15</v>
      </c>
      <c r="E171" s="7" t="s">
        <v>1</v>
      </c>
      <c r="F171" s="64" t="s">
        <v>207</v>
      </c>
      <c r="G171" s="63" t="s">
        <v>233</v>
      </c>
      <c r="H171" s="9">
        <v>19</v>
      </c>
      <c r="I171" s="1" t="s">
        <v>202</v>
      </c>
      <c r="J171" s="7" t="s">
        <v>243</v>
      </c>
      <c r="K171" s="6" t="s">
        <v>80</v>
      </c>
      <c r="L171" s="4">
        <v>80</v>
      </c>
      <c r="M171" s="44" t="s">
        <v>238</v>
      </c>
      <c r="N171" s="10">
        <v>1</v>
      </c>
      <c r="O171" s="14">
        <v>58.4</v>
      </c>
      <c r="P171" s="14">
        <v>25</v>
      </c>
      <c r="Q171" s="11">
        <v>146.91331988769775</v>
      </c>
      <c r="R171" s="11">
        <v>24.540535501024166</v>
      </c>
      <c r="S171" s="11">
        <v>42.477411694102067</v>
      </c>
      <c r="T171" s="11">
        <v>6.1719879298579299</v>
      </c>
      <c r="U171" s="11">
        <v>13.350812211432796</v>
      </c>
      <c r="V171" s="15">
        <v>0</v>
      </c>
      <c r="W171" s="11">
        <v>191.92878493751019</v>
      </c>
      <c r="X171" s="11">
        <v>59.313705011061408</v>
      </c>
    </row>
    <row r="172" spans="1:24" ht="36.75" x14ac:dyDescent="0.25">
      <c r="A172" s="7" t="s">
        <v>13</v>
      </c>
      <c r="B172" s="7">
        <v>2010</v>
      </c>
      <c r="C172" s="8">
        <v>8</v>
      </c>
      <c r="D172" s="8">
        <v>15</v>
      </c>
      <c r="E172" s="7" t="s">
        <v>1</v>
      </c>
      <c r="F172" s="64" t="s">
        <v>207</v>
      </c>
      <c r="G172" s="63" t="s">
        <v>233</v>
      </c>
      <c r="H172" s="9">
        <v>19</v>
      </c>
      <c r="I172" s="1" t="s">
        <v>202</v>
      </c>
      <c r="J172" s="7" t="s">
        <v>240</v>
      </c>
      <c r="K172" s="6" t="s">
        <v>76</v>
      </c>
      <c r="L172" s="4">
        <v>7</v>
      </c>
      <c r="M172" s="44" t="s">
        <v>239</v>
      </c>
      <c r="N172" s="10">
        <v>6</v>
      </c>
      <c r="O172" s="14">
        <v>2.0510160083886881</v>
      </c>
      <c r="P172" s="14">
        <v>2.6666666666666665</v>
      </c>
      <c r="Q172" s="11">
        <v>6.9385015451583154</v>
      </c>
      <c r="R172" s="11">
        <v>1.2577269199603938</v>
      </c>
      <c r="S172" s="11">
        <v>4.908959999999999E-2</v>
      </c>
      <c r="T172" s="11">
        <v>0.69289085523155214</v>
      </c>
      <c r="U172" s="11">
        <v>1.6097270640811792</v>
      </c>
      <c r="V172" s="15">
        <v>0</v>
      </c>
      <c r="W172" s="11">
        <v>8.6547355217855326</v>
      </c>
      <c r="X172" s="11">
        <v>5.3616089465458447</v>
      </c>
    </row>
    <row r="173" spans="1:24" ht="36.75" x14ac:dyDescent="0.25">
      <c r="A173" s="7" t="s">
        <v>13</v>
      </c>
      <c r="B173" s="7">
        <v>2010</v>
      </c>
      <c r="C173" s="8">
        <v>8</v>
      </c>
      <c r="D173" s="8">
        <v>15</v>
      </c>
      <c r="E173" s="7" t="s">
        <v>1</v>
      </c>
      <c r="F173" s="64" t="s">
        <v>207</v>
      </c>
      <c r="G173" s="63" t="s">
        <v>233</v>
      </c>
      <c r="H173" s="9">
        <v>19</v>
      </c>
      <c r="I173" s="1" t="s">
        <v>202</v>
      </c>
      <c r="J173" s="7" t="s">
        <v>244</v>
      </c>
      <c r="K173" s="6" t="s">
        <v>77</v>
      </c>
      <c r="L173" s="4">
        <v>2</v>
      </c>
      <c r="M173" s="44" t="s">
        <v>239</v>
      </c>
      <c r="N173" s="10">
        <v>3</v>
      </c>
      <c r="O173" s="14">
        <v>1.2727922061357855</v>
      </c>
      <c r="P173" s="14">
        <v>2.0666666666666669</v>
      </c>
      <c r="Q173" s="11">
        <v>3.131003948980811</v>
      </c>
      <c r="R173" s="11">
        <v>1.5015734402150303</v>
      </c>
      <c r="S173" s="11">
        <v>7.3553786800000007E-2</v>
      </c>
      <c r="T173" s="11">
        <v>0.26280597226421054</v>
      </c>
      <c r="U173" s="11">
        <v>1.1651206925238222</v>
      </c>
      <c r="V173" s="15">
        <v>0</v>
      </c>
      <c r="W173" s="11">
        <v>6.5888924182512127</v>
      </c>
      <c r="X173" s="11">
        <v>1.0978251562776271</v>
      </c>
    </row>
    <row r="174" spans="1:24" ht="36.75" x14ac:dyDescent="0.25">
      <c r="A174" s="7" t="s">
        <v>13</v>
      </c>
      <c r="B174" s="7">
        <v>2010</v>
      </c>
      <c r="C174" s="8">
        <v>8</v>
      </c>
      <c r="D174" s="8">
        <v>15</v>
      </c>
      <c r="E174" s="7" t="s">
        <v>1</v>
      </c>
      <c r="F174" s="64" t="s">
        <v>207</v>
      </c>
      <c r="G174" s="63" t="s">
        <v>233</v>
      </c>
      <c r="H174" s="9">
        <v>20</v>
      </c>
      <c r="I174" s="1" t="s">
        <v>202</v>
      </c>
      <c r="J174" s="7" t="s">
        <v>245</v>
      </c>
      <c r="K174" s="6" t="s">
        <v>78</v>
      </c>
      <c r="L174" s="4">
        <v>50</v>
      </c>
      <c r="M174" s="44" t="s">
        <v>239</v>
      </c>
      <c r="N174" s="10">
        <v>4</v>
      </c>
      <c r="O174" s="14">
        <v>5.7933151131282337</v>
      </c>
      <c r="P174" s="14">
        <v>4</v>
      </c>
      <c r="Q174" s="11">
        <v>26.449718152890181</v>
      </c>
      <c r="R174" s="11">
        <v>2.8868898857857546</v>
      </c>
      <c r="S174" s="11">
        <v>3.989811709820096</v>
      </c>
      <c r="T174" s="11">
        <v>1.7674943458969048</v>
      </c>
      <c r="U174" s="11">
        <v>3.3944695702046772</v>
      </c>
      <c r="V174" s="15">
        <v>0</v>
      </c>
      <c r="W174" s="11">
        <v>38.498285030306732</v>
      </c>
      <c r="X174" s="11">
        <v>3.2015781841669884</v>
      </c>
    </row>
    <row r="175" spans="1:24" ht="36.75" x14ac:dyDescent="0.25">
      <c r="A175" s="7" t="s">
        <v>13</v>
      </c>
      <c r="B175" s="7">
        <v>2010</v>
      </c>
      <c r="C175" s="8">
        <v>8</v>
      </c>
      <c r="D175" s="8">
        <v>15</v>
      </c>
      <c r="E175" s="7" t="s">
        <v>1</v>
      </c>
      <c r="F175" s="64" t="s">
        <v>207</v>
      </c>
      <c r="G175" s="63" t="s">
        <v>233</v>
      </c>
      <c r="H175" s="9">
        <v>20</v>
      </c>
      <c r="I175" s="1" t="s">
        <v>202</v>
      </c>
      <c r="J175" s="7" t="s">
        <v>240</v>
      </c>
      <c r="K175" s="6" t="s">
        <v>76</v>
      </c>
      <c r="L175" s="4">
        <v>10</v>
      </c>
      <c r="M175" s="44" t="s">
        <v>239</v>
      </c>
      <c r="N175" s="10">
        <v>1</v>
      </c>
      <c r="O175" s="14">
        <v>1.4</v>
      </c>
      <c r="P175" s="14">
        <v>2.5</v>
      </c>
      <c r="Q175" s="11">
        <v>0.98291522600921999</v>
      </c>
      <c r="R175" s="11">
        <v>0.18169336832680005</v>
      </c>
      <c r="S175" s="11">
        <v>7.6702499999999991E-3</v>
      </c>
      <c r="T175" s="11">
        <v>0.10488451750940124</v>
      </c>
      <c r="U175" s="11">
        <v>0.23922658617905027</v>
      </c>
      <c r="V175" s="15">
        <v>0</v>
      </c>
      <c r="W175" s="11">
        <v>1.2456027890897934</v>
      </c>
      <c r="X175" s="11">
        <v>0.77838905096655275</v>
      </c>
    </row>
    <row r="176" spans="1:24" ht="36.75" x14ac:dyDescent="0.25">
      <c r="A176" s="7" t="s">
        <v>13</v>
      </c>
      <c r="B176" s="7">
        <v>2010</v>
      </c>
      <c r="C176" s="8">
        <v>8</v>
      </c>
      <c r="D176" s="8">
        <v>15</v>
      </c>
      <c r="E176" s="7" t="s">
        <v>1</v>
      </c>
      <c r="F176" s="64" t="s">
        <v>207</v>
      </c>
      <c r="G176" s="63" t="s">
        <v>233</v>
      </c>
      <c r="H176" s="9">
        <v>20</v>
      </c>
      <c r="I176" s="1" t="s">
        <v>202</v>
      </c>
      <c r="J176" s="7" t="s">
        <v>244</v>
      </c>
      <c r="K176" s="6" t="s">
        <v>77</v>
      </c>
      <c r="L176" s="4">
        <v>15</v>
      </c>
      <c r="M176" s="44" t="s">
        <v>239</v>
      </c>
      <c r="N176" s="10">
        <v>1</v>
      </c>
      <c r="O176" s="14">
        <v>1.9</v>
      </c>
      <c r="P176" s="14">
        <v>3</v>
      </c>
      <c r="Q176" s="11">
        <v>2.3447502787319054</v>
      </c>
      <c r="R176" s="11">
        <v>0.9498209375231117</v>
      </c>
      <c r="S176" s="11">
        <v>3.5590541999999996E-2</v>
      </c>
      <c r="T176" s="11">
        <v>0.14784037980870726</v>
      </c>
      <c r="U176" s="11">
        <v>0.71656413496874161</v>
      </c>
      <c r="V176" s="15">
        <v>0</v>
      </c>
      <c r="W176" s="11">
        <v>4.5607515138476193</v>
      </c>
      <c r="X176" s="11">
        <v>0.70641808621496749</v>
      </c>
    </row>
    <row r="177" spans="1:24" ht="36.75" x14ac:dyDescent="0.25">
      <c r="A177" s="7" t="s">
        <v>13</v>
      </c>
      <c r="B177" s="7">
        <v>2010</v>
      </c>
      <c r="C177" s="8">
        <v>8</v>
      </c>
      <c r="D177" s="8">
        <v>15</v>
      </c>
      <c r="E177" s="7" t="s">
        <v>1</v>
      </c>
      <c r="F177" s="64" t="s">
        <v>207</v>
      </c>
      <c r="G177" s="63" t="s">
        <v>233</v>
      </c>
      <c r="H177" s="9">
        <v>21</v>
      </c>
      <c r="I177" s="1" t="s">
        <v>202</v>
      </c>
      <c r="J177" s="7" t="s">
        <v>244</v>
      </c>
      <c r="K177" s="6" t="s">
        <v>77</v>
      </c>
      <c r="L177" s="4">
        <v>5</v>
      </c>
      <c r="M177" s="44" t="s">
        <v>239</v>
      </c>
      <c r="N177" s="10">
        <v>1</v>
      </c>
      <c r="O177" s="14">
        <v>8</v>
      </c>
      <c r="P177" s="14">
        <v>5</v>
      </c>
      <c r="Q177" s="11">
        <v>7.2396369269825973</v>
      </c>
      <c r="R177" s="11">
        <v>2.3054143030673599</v>
      </c>
      <c r="S177" s="11">
        <v>5.931757E-2</v>
      </c>
      <c r="T177" s="11">
        <v>0.30411896518474657</v>
      </c>
      <c r="U177" s="11">
        <v>1.6713996011533137</v>
      </c>
      <c r="V177" s="15">
        <v>0</v>
      </c>
      <c r="W177" s="11">
        <v>12.582331900442975</v>
      </c>
      <c r="X177" s="11">
        <v>1.7567374914153848</v>
      </c>
    </row>
    <row r="178" spans="1:24" ht="36.75" x14ac:dyDescent="0.25">
      <c r="A178" s="7" t="s">
        <v>13</v>
      </c>
      <c r="B178" s="7">
        <v>2010</v>
      </c>
      <c r="C178" s="8">
        <v>8</v>
      </c>
      <c r="D178" s="8">
        <v>15</v>
      </c>
      <c r="E178" s="7" t="s">
        <v>1</v>
      </c>
      <c r="F178" s="64" t="s">
        <v>207</v>
      </c>
      <c r="G178" s="63" t="s">
        <v>233</v>
      </c>
      <c r="H178" s="9">
        <v>22</v>
      </c>
      <c r="I178" s="1" t="s">
        <v>202</v>
      </c>
      <c r="J178" s="7" t="s">
        <v>243</v>
      </c>
      <c r="K178" s="6" t="s">
        <v>80</v>
      </c>
      <c r="L178" s="4">
        <v>10</v>
      </c>
      <c r="M178" s="44" t="s">
        <v>238</v>
      </c>
      <c r="N178" s="10">
        <v>1</v>
      </c>
      <c r="O178" s="14">
        <v>51.3</v>
      </c>
      <c r="P178" s="14">
        <v>24</v>
      </c>
      <c r="Q178" s="11">
        <v>133.36565282039388</v>
      </c>
      <c r="R178" s="11">
        <v>22.413985214378801</v>
      </c>
      <c r="S178" s="11">
        <v>38.887721306187117</v>
      </c>
      <c r="T178" s="11">
        <v>5.7145198970781479</v>
      </c>
      <c r="U178" s="11">
        <v>12.211237954765537</v>
      </c>
      <c r="V178" s="15">
        <v>0</v>
      </c>
      <c r="W178" s="11">
        <v>174.54465239931653</v>
      </c>
      <c r="X178" s="11">
        <v>53.830443373730077</v>
      </c>
    </row>
    <row r="179" spans="1:24" ht="36.75" x14ac:dyDescent="0.25">
      <c r="A179" s="7" t="s">
        <v>13</v>
      </c>
      <c r="B179" s="7">
        <v>2010</v>
      </c>
      <c r="C179" s="8">
        <v>8</v>
      </c>
      <c r="D179" s="8">
        <v>15</v>
      </c>
      <c r="E179" s="7" t="s">
        <v>1</v>
      </c>
      <c r="F179" s="64" t="s">
        <v>207</v>
      </c>
      <c r="G179" s="63" t="s">
        <v>233</v>
      </c>
      <c r="H179" s="9">
        <v>22</v>
      </c>
      <c r="I179" s="1" t="s">
        <v>202</v>
      </c>
      <c r="J179" s="7" t="s">
        <v>245</v>
      </c>
      <c r="K179" s="6" t="s">
        <v>78</v>
      </c>
      <c r="L179" s="4">
        <v>5</v>
      </c>
      <c r="M179" s="44" t="s">
        <v>239</v>
      </c>
      <c r="N179" s="10">
        <v>1</v>
      </c>
      <c r="O179" s="14">
        <v>4.5</v>
      </c>
      <c r="P179" s="14">
        <v>3.5</v>
      </c>
      <c r="Q179" s="11">
        <v>3.781896442011945</v>
      </c>
      <c r="R179" s="11">
        <v>0.55108928135097046</v>
      </c>
      <c r="S179" s="11">
        <v>0.55750903651068651</v>
      </c>
      <c r="T179" s="11">
        <v>0.28513979483438778</v>
      </c>
      <c r="U179" s="11">
        <v>0.49455320871932867</v>
      </c>
      <c r="V179" s="15">
        <v>0</v>
      </c>
      <c r="W179" s="11">
        <v>5.2081789375912848</v>
      </c>
      <c r="X179" s="11">
        <v>0.56453059723946075</v>
      </c>
    </row>
    <row r="180" spans="1:24" ht="36.75" x14ac:dyDescent="0.25">
      <c r="A180" s="7" t="s">
        <v>13</v>
      </c>
      <c r="B180" s="7">
        <v>2010</v>
      </c>
      <c r="C180" s="8">
        <v>8</v>
      </c>
      <c r="D180" s="8">
        <v>15</v>
      </c>
      <c r="E180" s="7" t="s">
        <v>1</v>
      </c>
      <c r="F180" s="64" t="s">
        <v>207</v>
      </c>
      <c r="G180" s="63" t="s">
        <v>233</v>
      </c>
      <c r="H180" s="9">
        <v>22</v>
      </c>
      <c r="I180" s="1" t="s">
        <v>202</v>
      </c>
      <c r="J180" s="7" t="s">
        <v>240</v>
      </c>
      <c r="K180" s="6" t="s">
        <v>76</v>
      </c>
      <c r="L180" s="4">
        <v>5</v>
      </c>
      <c r="M180" s="44" t="s">
        <v>239</v>
      </c>
      <c r="N180" s="10">
        <v>1</v>
      </c>
      <c r="O180" s="14">
        <v>27</v>
      </c>
      <c r="P180" s="14">
        <v>18</v>
      </c>
      <c r="Q180" s="11">
        <v>68.055934132671922</v>
      </c>
      <c r="R180" s="11">
        <v>8.4033074009883535</v>
      </c>
      <c r="S180" s="11">
        <v>5.5225799999999992E-2</v>
      </c>
      <c r="T180" s="11">
        <v>1.6911357585980491</v>
      </c>
      <c r="U180" s="11">
        <v>5.9398454860810368</v>
      </c>
      <c r="V180" s="15">
        <v>0</v>
      </c>
      <c r="W180" s="11">
        <v>62.330170257511305</v>
      </c>
      <c r="X180" s="11">
        <v>32.405003366496253</v>
      </c>
    </row>
    <row r="181" spans="1:24" ht="36.75" x14ac:dyDescent="0.25">
      <c r="A181" s="7" t="s">
        <v>13</v>
      </c>
      <c r="B181" s="7">
        <v>2010</v>
      </c>
      <c r="C181" s="8">
        <v>8</v>
      </c>
      <c r="D181" s="8">
        <v>15</v>
      </c>
      <c r="E181" s="7" t="s">
        <v>1</v>
      </c>
      <c r="F181" s="64" t="s">
        <v>207</v>
      </c>
      <c r="G181" s="63" t="s">
        <v>233</v>
      </c>
      <c r="H181" s="9">
        <v>22</v>
      </c>
      <c r="I181" s="1" t="s">
        <v>202</v>
      </c>
      <c r="J181" s="7" t="s">
        <v>244</v>
      </c>
      <c r="K181" s="6" t="s">
        <v>77</v>
      </c>
      <c r="L181" s="4">
        <v>60</v>
      </c>
      <c r="M181" s="44" t="s">
        <v>239</v>
      </c>
      <c r="N181" s="10">
        <v>2</v>
      </c>
      <c r="O181" s="14">
        <v>10.581587782558911</v>
      </c>
      <c r="P181" s="14">
        <v>4.75</v>
      </c>
      <c r="Q181" s="11">
        <v>15.262586234127806</v>
      </c>
      <c r="R181" s="11">
        <v>4.5851459829513113</v>
      </c>
      <c r="S181" s="11">
        <v>0.11270338299999999</v>
      </c>
      <c r="T181" s="11">
        <v>0.58832577912840778</v>
      </c>
      <c r="U181" s="11">
        <v>3.2988146476418976</v>
      </c>
      <c r="V181" s="15">
        <v>0</v>
      </c>
      <c r="W181" s="11">
        <v>25.750265745024752</v>
      </c>
      <c r="X181" s="11">
        <v>3.511292652344836</v>
      </c>
    </row>
    <row r="182" spans="1:24" ht="36.75" x14ac:dyDescent="0.25">
      <c r="A182" s="7" t="s">
        <v>13</v>
      </c>
      <c r="B182" s="7">
        <v>2010</v>
      </c>
      <c r="C182" s="8">
        <v>8</v>
      </c>
      <c r="D182" s="8">
        <v>15</v>
      </c>
      <c r="E182" s="7" t="s">
        <v>1</v>
      </c>
      <c r="F182" s="64" t="s">
        <v>207</v>
      </c>
      <c r="G182" s="63" t="s">
        <v>233</v>
      </c>
      <c r="H182" s="9">
        <v>23</v>
      </c>
      <c r="I182" s="1" t="s">
        <v>202</v>
      </c>
      <c r="J182" s="7" t="s">
        <v>234</v>
      </c>
      <c r="K182" s="6" t="s">
        <v>75</v>
      </c>
      <c r="L182" s="4">
        <v>15</v>
      </c>
      <c r="M182" s="44" t="s">
        <v>239</v>
      </c>
      <c r="N182" s="10">
        <v>1</v>
      </c>
      <c r="O182" s="14">
        <v>0.7</v>
      </c>
      <c r="P182" s="14">
        <v>1.7</v>
      </c>
      <c r="Q182" s="11">
        <v>0.54529267015641669</v>
      </c>
      <c r="R182" s="11">
        <v>0.13661585994865724</v>
      </c>
      <c r="S182" s="11">
        <v>4.9419255000000002E-2</v>
      </c>
      <c r="T182" s="11">
        <v>8.4076683363931662E-2</v>
      </c>
      <c r="U182" s="11">
        <v>9.6713807229760806E-2</v>
      </c>
      <c r="V182" s="15">
        <v>0</v>
      </c>
      <c r="W182" s="11">
        <v>0.78520026442841906</v>
      </c>
      <c r="X182" s="11">
        <v>0.63198376802788092</v>
      </c>
    </row>
    <row r="183" spans="1:24" ht="36.75" x14ac:dyDescent="0.25">
      <c r="A183" s="7" t="s">
        <v>13</v>
      </c>
      <c r="B183" s="7">
        <v>2010</v>
      </c>
      <c r="C183" s="8">
        <v>8</v>
      </c>
      <c r="D183" s="8">
        <v>15</v>
      </c>
      <c r="E183" s="7" t="s">
        <v>1</v>
      </c>
      <c r="F183" s="64" t="s">
        <v>207</v>
      </c>
      <c r="G183" s="63" t="s">
        <v>233</v>
      </c>
      <c r="H183" s="9">
        <v>24</v>
      </c>
      <c r="I183" s="1" t="s">
        <v>202</v>
      </c>
      <c r="J183" s="7" t="s">
        <v>234</v>
      </c>
      <c r="K183" s="6" t="s">
        <v>75</v>
      </c>
      <c r="L183" s="4">
        <v>5</v>
      </c>
      <c r="M183" s="44" t="s">
        <v>239</v>
      </c>
      <c r="N183" s="10">
        <v>1</v>
      </c>
      <c r="O183" s="14">
        <v>1</v>
      </c>
      <c r="P183" s="14">
        <v>1.7</v>
      </c>
      <c r="Q183" s="11">
        <v>0.54529267015641669</v>
      </c>
      <c r="R183" s="11">
        <v>0.13661585994865724</v>
      </c>
      <c r="S183" s="11">
        <v>4.9419255000000002E-2</v>
      </c>
      <c r="T183" s="11">
        <v>8.4076683363931662E-2</v>
      </c>
      <c r="U183" s="11">
        <v>9.6713807229760806E-2</v>
      </c>
      <c r="V183" s="15">
        <v>0</v>
      </c>
      <c r="W183" s="11">
        <v>0.78520026442841906</v>
      </c>
      <c r="X183" s="11">
        <v>0.63198376802788092</v>
      </c>
    </row>
    <row r="184" spans="1:24" ht="36.75" x14ac:dyDescent="0.25">
      <c r="A184" s="7" t="s">
        <v>13</v>
      </c>
      <c r="B184" s="7">
        <v>2010</v>
      </c>
      <c r="C184" s="8">
        <v>8</v>
      </c>
      <c r="D184" s="8">
        <v>15</v>
      </c>
      <c r="E184" s="7" t="s">
        <v>1</v>
      </c>
      <c r="F184" s="64" t="s">
        <v>207</v>
      </c>
      <c r="G184" s="63" t="s">
        <v>233</v>
      </c>
      <c r="H184" s="9">
        <v>25</v>
      </c>
      <c r="I184" s="1" t="s">
        <v>202</v>
      </c>
      <c r="J184" s="7" t="s">
        <v>244</v>
      </c>
      <c r="K184" s="6" t="s">
        <v>77</v>
      </c>
      <c r="L184" s="4">
        <v>40</v>
      </c>
      <c r="M184" s="44" t="s">
        <v>239</v>
      </c>
      <c r="N184" s="10">
        <v>1</v>
      </c>
      <c r="O184" s="14">
        <v>0.8</v>
      </c>
      <c r="P184" s="14">
        <v>1.7</v>
      </c>
      <c r="Q184" s="11">
        <v>0.66940778147910129</v>
      </c>
      <c r="R184" s="11">
        <v>0.35435881062346941</v>
      </c>
      <c r="S184" s="11">
        <v>2.0167973800000003E-2</v>
      </c>
      <c r="T184" s="11">
        <v>6.6296673060042069E-2</v>
      </c>
      <c r="U184" s="11">
        <v>0.27942955469554503</v>
      </c>
      <c r="V184" s="15">
        <v>0</v>
      </c>
      <c r="W184" s="11">
        <v>1.4756968612196075</v>
      </c>
      <c r="X184" s="11">
        <v>0.25653484918667085</v>
      </c>
    </row>
    <row r="185" spans="1:24" ht="36.75" x14ac:dyDescent="0.25">
      <c r="A185" s="7" t="s">
        <v>13</v>
      </c>
      <c r="B185" s="7">
        <v>2010</v>
      </c>
      <c r="C185" s="8">
        <v>8</v>
      </c>
      <c r="D185" s="8">
        <v>15</v>
      </c>
      <c r="E185" s="7" t="s">
        <v>1</v>
      </c>
      <c r="F185" s="64" t="s">
        <v>207</v>
      </c>
      <c r="G185" s="63" t="s">
        <v>233</v>
      </c>
      <c r="H185" s="9">
        <v>26</v>
      </c>
      <c r="I185" s="1" t="s">
        <v>202</v>
      </c>
      <c r="J185" s="7" t="s">
        <v>243</v>
      </c>
      <c r="K185" s="6" t="s">
        <v>80</v>
      </c>
      <c r="L185" s="4">
        <v>10</v>
      </c>
      <c r="M185" s="44" t="s">
        <v>238</v>
      </c>
      <c r="N185" s="10">
        <v>1</v>
      </c>
      <c r="O185" s="14">
        <v>41.1</v>
      </c>
      <c r="P185" s="14">
        <v>24</v>
      </c>
      <c r="Q185" s="11">
        <v>133.36565282039388</v>
      </c>
      <c r="R185" s="11">
        <v>22.413985214378801</v>
      </c>
      <c r="S185" s="11">
        <v>38.887721306187117</v>
      </c>
      <c r="T185" s="11">
        <v>5.7145198970781479</v>
      </c>
      <c r="U185" s="11">
        <v>12.211237954765537</v>
      </c>
      <c r="V185" s="15">
        <v>0</v>
      </c>
      <c r="W185" s="11">
        <v>174.54465239931653</v>
      </c>
      <c r="X185" s="11">
        <v>53.830443373730077</v>
      </c>
    </row>
    <row r="186" spans="1:24" ht="36.75" x14ac:dyDescent="0.25">
      <c r="A186" s="7" t="s">
        <v>13</v>
      </c>
      <c r="B186" s="7">
        <v>2010</v>
      </c>
      <c r="C186" s="8">
        <v>8</v>
      </c>
      <c r="D186" s="8">
        <v>15</v>
      </c>
      <c r="E186" s="7" t="s">
        <v>1</v>
      </c>
      <c r="F186" s="64" t="s">
        <v>207</v>
      </c>
      <c r="G186" s="63" t="s">
        <v>233</v>
      </c>
      <c r="H186" s="9">
        <v>26</v>
      </c>
      <c r="I186" s="1" t="s">
        <v>202</v>
      </c>
      <c r="J186" s="7" t="s">
        <v>246</v>
      </c>
      <c r="K186" s="6" t="s">
        <v>81</v>
      </c>
      <c r="L186" s="4">
        <v>10</v>
      </c>
      <c r="M186" s="44" t="s">
        <v>238</v>
      </c>
      <c r="N186" s="10">
        <v>1</v>
      </c>
      <c r="O186" s="14">
        <v>47.6</v>
      </c>
      <c r="P186" s="14">
        <v>24</v>
      </c>
      <c r="Q186" s="11">
        <v>172.89905267155473</v>
      </c>
      <c r="R186" s="11">
        <v>168.94837916322817</v>
      </c>
      <c r="S186" s="11">
        <v>27.380144739286624</v>
      </c>
      <c r="T186" s="11">
        <v>15.800782351068712</v>
      </c>
      <c r="U186" s="11">
        <v>30.263266682204318</v>
      </c>
      <c r="V186" s="15">
        <v>0</v>
      </c>
      <c r="W186" s="11">
        <v>215.3574004903688</v>
      </c>
      <c r="X186" s="11">
        <v>2.9880734351679994</v>
      </c>
    </row>
    <row r="187" spans="1:24" ht="36.75" x14ac:dyDescent="0.25">
      <c r="A187" s="7" t="s">
        <v>13</v>
      </c>
      <c r="B187" s="7">
        <v>2010</v>
      </c>
      <c r="C187" s="8">
        <v>8</v>
      </c>
      <c r="D187" s="8">
        <v>15</v>
      </c>
      <c r="E187" s="7" t="s">
        <v>1</v>
      </c>
      <c r="F187" s="64" t="s">
        <v>207</v>
      </c>
      <c r="G187" s="63" t="s">
        <v>233</v>
      </c>
      <c r="H187" s="9">
        <v>26</v>
      </c>
      <c r="I187" s="1" t="s">
        <v>202</v>
      </c>
      <c r="J187" s="7" t="s">
        <v>240</v>
      </c>
      <c r="K187" s="6" t="s">
        <v>76</v>
      </c>
      <c r="L187" s="4">
        <v>5</v>
      </c>
      <c r="M187" s="44" t="s">
        <v>239</v>
      </c>
      <c r="N187" s="10">
        <v>4</v>
      </c>
      <c r="O187" s="14">
        <v>0.88034084308295035</v>
      </c>
      <c r="P187" s="14">
        <v>1.9</v>
      </c>
      <c r="Q187" s="11">
        <v>2.1888119783311395</v>
      </c>
      <c r="R187" s="11">
        <v>0.42757724814567316</v>
      </c>
      <c r="S187" s="11">
        <v>2.3317559999999998E-2</v>
      </c>
      <c r="T187" s="11">
        <v>0.28526938321747691</v>
      </c>
      <c r="U187" s="11">
        <v>0.61313291167891537</v>
      </c>
      <c r="V187" s="15">
        <v>0</v>
      </c>
      <c r="W187" s="11">
        <v>2.8998099585725852</v>
      </c>
      <c r="X187" s="11">
        <v>1.858379181181145</v>
      </c>
    </row>
    <row r="188" spans="1:24" ht="36.75" x14ac:dyDescent="0.25">
      <c r="A188" s="7" t="s">
        <v>13</v>
      </c>
      <c r="B188" s="7">
        <v>2010</v>
      </c>
      <c r="C188" s="8">
        <v>8</v>
      </c>
      <c r="D188" s="8">
        <v>15</v>
      </c>
      <c r="E188" s="7" t="s">
        <v>1</v>
      </c>
      <c r="F188" s="64" t="s">
        <v>207</v>
      </c>
      <c r="G188" s="63" t="s">
        <v>233</v>
      </c>
      <c r="H188" s="9">
        <v>27</v>
      </c>
      <c r="I188" s="1" t="s">
        <v>202</v>
      </c>
      <c r="J188" s="7" t="s">
        <v>240</v>
      </c>
      <c r="K188" s="6" t="s">
        <v>76</v>
      </c>
      <c r="L188" s="4">
        <v>98</v>
      </c>
      <c r="M188" s="44" t="s">
        <v>239</v>
      </c>
      <c r="N188" s="10">
        <v>1</v>
      </c>
      <c r="O188" s="14">
        <v>0.3</v>
      </c>
      <c r="P188" s="14">
        <v>2</v>
      </c>
      <c r="Q188" s="11">
        <v>0.60882016534709882</v>
      </c>
      <c r="R188" s="11">
        <v>0.1177932620597841</v>
      </c>
      <c r="S188" s="11">
        <v>6.1361999999999988E-3</v>
      </c>
      <c r="T188" s="11">
        <v>7.6599039230290239E-2</v>
      </c>
      <c r="U188" s="11">
        <v>0.16638997659939669</v>
      </c>
      <c r="V188" s="15">
        <v>0</v>
      </c>
      <c r="W188" s="11">
        <v>0.80037632764080124</v>
      </c>
      <c r="X188" s="11">
        <v>0.51067358572965571</v>
      </c>
    </row>
    <row r="189" spans="1:24" ht="36.75" x14ac:dyDescent="0.25">
      <c r="A189" s="7" t="s">
        <v>13</v>
      </c>
      <c r="B189" s="7">
        <v>2010</v>
      </c>
      <c r="C189" s="8">
        <v>8</v>
      </c>
      <c r="D189" s="8">
        <v>15</v>
      </c>
      <c r="E189" s="7" t="s">
        <v>1</v>
      </c>
      <c r="F189" s="64" t="s">
        <v>207</v>
      </c>
      <c r="G189" s="63" t="s">
        <v>233</v>
      </c>
      <c r="H189" s="9">
        <v>27</v>
      </c>
      <c r="I189" s="1" t="s">
        <v>202</v>
      </c>
      <c r="J189" s="7" t="s">
        <v>244</v>
      </c>
      <c r="K189" s="6" t="s">
        <v>77</v>
      </c>
      <c r="L189" s="4">
        <v>35</v>
      </c>
      <c r="M189" s="44" t="s">
        <v>239</v>
      </c>
      <c r="N189" s="10">
        <v>6</v>
      </c>
      <c r="O189" s="14">
        <v>9.4858666797855999</v>
      </c>
      <c r="P189" s="14">
        <v>5.583333333333333</v>
      </c>
      <c r="Q189" s="11">
        <v>108.19513361173794</v>
      </c>
      <c r="R189" s="11">
        <v>23.638281973096955</v>
      </c>
      <c r="S189" s="11">
        <v>0.39742771899999996</v>
      </c>
      <c r="T189" s="11">
        <v>2.5103049551313896</v>
      </c>
      <c r="U189" s="11">
        <v>16.207600988575127</v>
      </c>
      <c r="V189" s="15">
        <v>0</v>
      </c>
      <c r="W189" s="11">
        <v>156.45662535559455</v>
      </c>
      <c r="X189" s="11">
        <v>18.654795677977635</v>
      </c>
    </row>
    <row r="190" spans="1:24" ht="36.75" x14ac:dyDescent="0.25">
      <c r="A190" s="7" t="s">
        <v>13</v>
      </c>
      <c r="B190" s="7">
        <v>2010</v>
      </c>
      <c r="C190" s="8">
        <v>8</v>
      </c>
      <c r="D190" s="8">
        <v>15</v>
      </c>
      <c r="E190" s="7" t="s">
        <v>1</v>
      </c>
      <c r="F190" s="64" t="s">
        <v>207</v>
      </c>
      <c r="G190" s="63" t="s">
        <v>233</v>
      </c>
      <c r="H190" s="9">
        <v>28</v>
      </c>
      <c r="I190" s="1" t="s">
        <v>202</v>
      </c>
      <c r="J190" s="7" t="s">
        <v>243</v>
      </c>
      <c r="K190" s="6" t="s">
        <v>80</v>
      </c>
      <c r="L190" s="4">
        <v>5</v>
      </c>
      <c r="M190" s="44" t="s">
        <v>238</v>
      </c>
      <c r="N190" s="10">
        <v>1</v>
      </c>
      <c r="O190" s="14">
        <v>42.2</v>
      </c>
      <c r="P190" s="14">
        <v>24</v>
      </c>
      <c r="Q190" s="11">
        <v>133.36565282039388</v>
      </c>
      <c r="R190" s="11">
        <v>22.413985214378801</v>
      </c>
      <c r="S190" s="11">
        <v>38.887721306187117</v>
      </c>
      <c r="T190" s="11">
        <v>5.7145198970781479</v>
      </c>
      <c r="U190" s="11">
        <v>12.211237954765537</v>
      </c>
      <c r="V190" s="15">
        <v>0</v>
      </c>
      <c r="W190" s="11">
        <v>174.54465239931653</v>
      </c>
      <c r="X190" s="11">
        <v>53.830443373730077</v>
      </c>
    </row>
    <row r="191" spans="1:24" ht="36.75" x14ac:dyDescent="0.25">
      <c r="A191" s="7" t="s">
        <v>13</v>
      </c>
      <c r="B191" s="7">
        <v>2010</v>
      </c>
      <c r="C191" s="8">
        <v>8</v>
      </c>
      <c r="D191" s="8">
        <v>15</v>
      </c>
      <c r="E191" s="7" t="s">
        <v>1</v>
      </c>
      <c r="F191" s="64" t="s">
        <v>207</v>
      </c>
      <c r="G191" s="63" t="s">
        <v>233</v>
      </c>
      <c r="H191" s="9">
        <v>29</v>
      </c>
      <c r="I191" s="1" t="s">
        <v>202</v>
      </c>
      <c r="J191" s="7" t="s">
        <v>243</v>
      </c>
      <c r="K191" s="6" t="s">
        <v>80</v>
      </c>
      <c r="L191" s="4">
        <v>25</v>
      </c>
      <c r="M191" s="44" t="s">
        <v>238</v>
      </c>
      <c r="N191" s="10">
        <v>1</v>
      </c>
      <c r="O191" s="14">
        <v>40.5</v>
      </c>
      <c r="P191" s="14">
        <v>24</v>
      </c>
      <c r="Q191" s="11">
        <v>133.36565282039388</v>
      </c>
      <c r="R191" s="11">
        <v>22.413985214378801</v>
      </c>
      <c r="S191" s="11">
        <v>38.887721306187117</v>
      </c>
      <c r="T191" s="11">
        <v>5.7145198970781479</v>
      </c>
      <c r="U191" s="11">
        <v>12.211237954765537</v>
      </c>
      <c r="V191" s="15">
        <v>0</v>
      </c>
      <c r="W191" s="11">
        <v>174.54465239931653</v>
      </c>
      <c r="X191" s="11">
        <v>53.830443373730077</v>
      </c>
    </row>
    <row r="192" spans="1:24" ht="36.75" x14ac:dyDescent="0.25">
      <c r="A192" s="7" t="s">
        <v>13</v>
      </c>
      <c r="B192" s="7">
        <v>2010</v>
      </c>
      <c r="C192" s="8">
        <v>8</v>
      </c>
      <c r="D192" s="8">
        <v>15</v>
      </c>
      <c r="E192" s="7" t="s">
        <v>1</v>
      </c>
      <c r="F192" s="64" t="s">
        <v>207</v>
      </c>
      <c r="G192" s="63" t="s">
        <v>233</v>
      </c>
      <c r="H192" s="9">
        <v>29</v>
      </c>
      <c r="I192" s="1" t="s">
        <v>202</v>
      </c>
      <c r="J192" s="7" t="s">
        <v>240</v>
      </c>
      <c r="K192" s="6" t="s">
        <v>76</v>
      </c>
      <c r="L192" s="4">
        <v>10</v>
      </c>
      <c r="M192" s="44" t="s">
        <v>239</v>
      </c>
      <c r="N192" s="10">
        <v>2</v>
      </c>
      <c r="O192" s="14">
        <v>0.70710678118654757</v>
      </c>
      <c r="P192" s="14">
        <v>1.95</v>
      </c>
      <c r="Q192" s="11">
        <v>1.1616282911129341</v>
      </c>
      <c r="R192" s="11">
        <v>0.22549671492703244</v>
      </c>
      <c r="S192" s="11">
        <v>1.1965589999999998E-2</v>
      </c>
      <c r="T192" s="11">
        <v>0.14808333726061917</v>
      </c>
      <c r="U192" s="11">
        <v>0.32031403647802781</v>
      </c>
      <c r="V192" s="15">
        <v>0</v>
      </c>
      <c r="W192" s="11">
        <v>1.5311732375881841</v>
      </c>
      <c r="X192" s="11">
        <v>0.97849000353899307</v>
      </c>
    </row>
    <row r="193" spans="1:24" ht="36.75" x14ac:dyDescent="0.25">
      <c r="A193" s="7" t="s">
        <v>13</v>
      </c>
      <c r="B193" s="7">
        <v>2010</v>
      </c>
      <c r="C193" s="8">
        <v>8</v>
      </c>
      <c r="D193" s="8">
        <v>15</v>
      </c>
      <c r="E193" s="7" t="s">
        <v>1</v>
      </c>
      <c r="F193" s="64" t="s">
        <v>207</v>
      </c>
      <c r="G193" s="63" t="s">
        <v>233</v>
      </c>
      <c r="H193" s="9">
        <v>30</v>
      </c>
      <c r="I193" s="1" t="s">
        <v>202</v>
      </c>
      <c r="J193" s="7" t="s">
        <v>240</v>
      </c>
      <c r="K193" s="6" t="s">
        <v>76</v>
      </c>
      <c r="L193" s="4">
        <v>56</v>
      </c>
      <c r="M193" s="44" t="s">
        <v>239</v>
      </c>
      <c r="N193" s="10">
        <v>2</v>
      </c>
      <c r="O193" s="14">
        <v>9.9058063780794754</v>
      </c>
      <c r="P193" s="14">
        <v>4.9000000000000004</v>
      </c>
      <c r="Q193" s="11">
        <v>12.421921018160761</v>
      </c>
      <c r="R193" s="11">
        <v>1.8355631777814168</v>
      </c>
      <c r="S193" s="11">
        <v>3.0067379999999994E-2</v>
      </c>
      <c r="T193" s="11">
        <v>0.60575080874837406</v>
      </c>
      <c r="U193" s="11">
        <v>1.7277687378984239</v>
      </c>
      <c r="V193" s="15">
        <v>0</v>
      </c>
      <c r="W193" s="11">
        <v>13.141683071006439</v>
      </c>
      <c r="X193" s="11">
        <v>7.4229736326867846</v>
      </c>
    </row>
    <row r="194" spans="1:24" ht="36.75" x14ac:dyDescent="0.25">
      <c r="A194" s="7" t="s">
        <v>13</v>
      </c>
      <c r="B194" s="7">
        <v>2010</v>
      </c>
      <c r="C194" s="8">
        <v>8</v>
      </c>
      <c r="D194" s="8">
        <v>15</v>
      </c>
      <c r="E194" s="7" t="s">
        <v>1</v>
      </c>
      <c r="F194" s="64" t="s">
        <v>207</v>
      </c>
      <c r="G194" s="63" t="s">
        <v>233</v>
      </c>
      <c r="H194" s="9">
        <v>30</v>
      </c>
      <c r="I194" s="1" t="s">
        <v>202</v>
      </c>
      <c r="J194" s="7" t="s">
        <v>242</v>
      </c>
      <c r="K194" s="6" t="s">
        <v>83</v>
      </c>
      <c r="L194" s="4">
        <v>65</v>
      </c>
      <c r="M194" s="44" t="s">
        <v>238</v>
      </c>
      <c r="N194" s="10">
        <v>2</v>
      </c>
      <c r="O194" s="14">
        <v>43.960436758521858</v>
      </c>
      <c r="P194" s="14">
        <v>19</v>
      </c>
      <c r="Q194" s="11">
        <v>301.34684539821808</v>
      </c>
      <c r="R194" s="11">
        <v>58.229265993731502</v>
      </c>
      <c r="S194" s="11">
        <v>31.229129457596386</v>
      </c>
      <c r="T194" s="11">
        <v>7.7373568092823621</v>
      </c>
      <c r="U194" s="11">
        <v>28.557318971701243</v>
      </c>
      <c r="V194" s="15">
        <v>0</v>
      </c>
      <c r="W194" s="11">
        <v>441.97219213087328</v>
      </c>
      <c r="X194" s="11">
        <v>160.77361171072471</v>
      </c>
    </row>
    <row r="195" spans="1:24" ht="36.75" x14ac:dyDescent="0.25">
      <c r="A195" s="7" t="s">
        <v>13</v>
      </c>
      <c r="B195" s="7">
        <v>2010</v>
      </c>
      <c r="C195" s="8">
        <v>8</v>
      </c>
      <c r="D195" s="8">
        <v>15</v>
      </c>
      <c r="E195" s="7" t="s">
        <v>1</v>
      </c>
      <c r="F195" s="64" t="s">
        <v>207</v>
      </c>
      <c r="G195" s="63" t="s">
        <v>233</v>
      </c>
      <c r="H195" s="9">
        <v>30</v>
      </c>
      <c r="I195" s="1" t="s">
        <v>202</v>
      </c>
      <c r="J195" s="7" t="s">
        <v>244</v>
      </c>
      <c r="K195" s="6" t="s">
        <v>77</v>
      </c>
      <c r="L195" s="4">
        <v>15</v>
      </c>
      <c r="M195" s="44" t="s">
        <v>239</v>
      </c>
      <c r="N195" s="10">
        <v>5</v>
      </c>
      <c r="O195" s="14">
        <v>5.9388551085204959</v>
      </c>
      <c r="P195" s="14">
        <v>3.8</v>
      </c>
      <c r="Q195" s="11">
        <v>28.593136923943867</v>
      </c>
      <c r="R195" s="11">
        <v>8.5659669090073471</v>
      </c>
      <c r="S195" s="11">
        <v>0.22540676600000004</v>
      </c>
      <c r="T195" s="11">
        <v>1.1198684988155894</v>
      </c>
      <c r="U195" s="11">
        <v>6.1807113264403908</v>
      </c>
      <c r="V195" s="15">
        <v>0</v>
      </c>
      <c r="W195" s="11">
        <v>47.977153354574639</v>
      </c>
      <c r="X195" s="11">
        <v>6.5514192179391229</v>
      </c>
    </row>
    <row r="196" spans="1:24" ht="36.75" x14ac:dyDescent="0.25">
      <c r="A196" s="7" t="s">
        <v>13</v>
      </c>
      <c r="B196" s="7">
        <v>2010</v>
      </c>
      <c r="C196" s="8">
        <v>8</v>
      </c>
      <c r="D196" s="8">
        <v>15</v>
      </c>
      <c r="E196" s="7" t="s">
        <v>1</v>
      </c>
      <c r="F196" s="64" t="s">
        <v>207</v>
      </c>
      <c r="G196" s="63" t="s">
        <v>233</v>
      </c>
      <c r="H196" s="9">
        <v>31</v>
      </c>
      <c r="I196" s="1" t="s">
        <v>202</v>
      </c>
      <c r="J196" s="7" t="s">
        <v>240</v>
      </c>
      <c r="K196" s="6" t="s">
        <v>76</v>
      </c>
      <c r="L196" s="4">
        <v>8</v>
      </c>
      <c r="M196" s="44" t="s">
        <v>239</v>
      </c>
      <c r="N196" s="10">
        <v>1</v>
      </c>
      <c r="O196" s="14">
        <v>14.5</v>
      </c>
      <c r="P196" s="14">
        <v>9</v>
      </c>
      <c r="Q196" s="11">
        <v>15.370040461462969</v>
      </c>
      <c r="R196" s="11">
        <v>2.1867029616902491</v>
      </c>
      <c r="S196" s="11">
        <v>2.7612899999999996E-2</v>
      </c>
      <c r="T196" s="11">
        <v>0.6371003252266626</v>
      </c>
      <c r="U196" s="11">
        <v>1.9229555340163464</v>
      </c>
      <c r="V196" s="15">
        <v>0</v>
      </c>
      <c r="W196" s="11">
        <v>15.777084762220793</v>
      </c>
      <c r="X196" s="11">
        <v>8.749767480927618</v>
      </c>
    </row>
    <row r="197" spans="1:24" ht="36.75" x14ac:dyDescent="0.25">
      <c r="A197" s="7" t="s">
        <v>13</v>
      </c>
      <c r="B197" s="7">
        <v>2010</v>
      </c>
      <c r="C197" s="8">
        <v>8</v>
      </c>
      <c r="D197" s="8">
        <v>15</v>
      </c>
      <c r="E197" s="7" t="s">
        <v>1</v>
      </c>
      <c r="F197" s="64" t="s">
        <v>207</v>
      </c>
      <c r="G197" s="63" t="s">
        <v>233</v>
      </c>
      <c r="H197" s="9">
        <v>31</v>
      </c>
      <c r="I197" s="1" t="s">
        <v>202</v>
      </c>
      <c r="J197" s="7" t="s">
        <v>244</v>
      </c>
      <c r="K197" s="6" t="s">
        <v>77</v>
      </c>
      <c r="L197" s="4">
        <v>6</v>
      </c>
      <c r="M197" s="44" t="s">
        <v>239</v>
      </c>
      <c r="N197" s="10">
        <v>2</v>
      </c>
      <c r="O197" s="14">
        <v>2.1213203435596424</v>
      </c>
      <c r="P197" s="14">
        <v>2</v>
      </c>
      <c r="Q197" s="11">
        <v>1.9164309811948022</v>
      </c>
      <c r="R197" s="11">
        <v>0.93971231392536192</v>
      </c>
      <c r="S197" s="11">
        <v>4.7454056000000008E-2</v>
      </c>
      <c r="T197" s="11">
        <v>0.16679468499084721</v>
      </c>
      <c r="U197" s="11">
        <v>0.73168770180654552</v>
      </c>
      <c r="V197" s="15">
        <v>0</v>
      </c>
      <c r="W197" s="11">
        <v>4.0760876229072505</v>
      </c>
      <c r="X197" s="11">
        <v>0.68556818327659474</v>
      </c>
    </row>
    <row r="198" spans="1:24" ht="36.75" x14ac:dyDescent="0.25">
      <c r="A198" s="7" t="s">
        <v>13</v>
      </c>
      <c r="B198" s="7">
        <v>2010</v>
      </c>
      <c r="C198" s="8">
        <v>8</v>
      </c>
      <c r="D198" s="8">
        <v>15</v>
      </c>
      <c r="E198" s="7" t="s">
        <v>1</v>
      </c>
      <c r="F198" s="64" t="s">
        <v>207</v>
      </c>
      <c r="G198" s="63" t="s">
        <v>233</v>
      </c>
      <c r="H198" s="9">
        <v>32</v>
      </c>
      <c r="I198" s="1" t="s">
        <v>202</v>
      </c>
      <c r="J198" s="7" t="s">
        <v>249</v>
      </c>
      <c r="K198" s="6" t="s">
        <v>84</v>
      </c>
      <c r="L198" s="4">
        <v>85</v>
      </c>
      <c r="M198" s="44" t="s">
        <v>238</v>
      </c>
      <c r="N198" s="10">
        <v>3</v>
      </c>
      <c r="O198" s="14">
        <v>14.008211877323959</v>
      </c>
      <c r="P198" s="14">
        <v>9.5</v>
      </c>
      <c r="Q198" s="11">
        <v>137.30642315943584</v>
      </c>
      <c r="R198" s="11">
        <v>39.788647736404194</v>
      </c>
      <c r="S198" s="11">
        <v>13.269863259871597</v>
      </c>
      <c r="T198" s="11">
        <v>5.5531020182132558</v>
      </c>
      <c r="U198" s="11">
        <v>27.30112118620233</v>
      </c>
      <c r="V198" s="15">
        <v>0</v>
      </c>
      <c r="W198" s="11">
        <v>204.94128674178674</v>
      </c>
      <c r="X198" s="11">
        <v>29.87017186832556</v>
      </c>
    </row>
    <row r="199" spans="1:24" ht="36.75" x14ac:dyDescent="0.25">
      <c r="A199" s="7" t="s">
        <v>13</v>
      </c>
      <c r="B199" s="7">
        <v>2010</v>
      </c>
      <c r="C199" s="8">
        <v>8</v>
      </c>
      <c r="D199" s="8">
        <v>15</v>
      </c>
      <c r="E199" s="7" t="s">
        <v>1</v>
      </c>
      <c r="F199" s="64" t="s">
        <v>207</v>
      </c>
      <c r="G199" s="63" t="s">
        <v>233</v>
      </c>
      <c r="H199" s="9">
        <v>32</v>
      </c>
      <c r="I199" s="1" t="s">
        <v>202</v>
      </c>
      <c r="J199" s="7" t="s">
        <v>245</v>
      </c>
      <c r="K199" s="6" t="s">
        <v>78</v>
      </c>
      <c r="L199" s="4">
        <v>29</v>
      </c>
      <c r="M199" s="44" t="s">
        <v>239</v>
      </c>
      <c r="N199" s="10">
        <v>8</v>
      </c>
      <c r="O199" s="14">
        <v>2.5785170156506627</v>
      </c>
      <c r="P199" s="14">
        <v>2.8125</v>
      </c>
      <c r="Q199" s="11">
        <v>22.206532032136938</v>
      </c>
      <c r="R199" s="11">
        <v>3.3860724093726091</v>
      </c>
      <c r="S199" s="11">
        <v>3.2668763010275299</v>
      </c>
      <c r="T199" s="11">
        <v>1.6976676149743157</v>
      </c>
      <c r="U199" s="11">
        <v>2.9091542909343784</v>
      </c>
      <c r="V199" s="15">
        <v>0</v>
      </c>
      <c r="W199" s="11">
        <v>30.439319871452859</v>
      </c>
      <c r="X199" s="11">
        <v>3.409905332489354</v>
      </c>
    </row>
    <row r="200" spans="1:24" ht="36.75" x14ac:dyDescent="0.25">
      <c r="A200" s="7" t="s">
        <v>13</v>
      </c>
      <c r="B200" s="7">
        <v>2010</v>
      </c>
      <c r="C200" s="8">
        <v>8</v>
      </c>
      <c r="D200" s="8">
        <v>15</v>
      </c>
      <c r="E200" s="7" t="s">
        <v>1</v>
      </c>
      <c r="F200" s="64" t="s">
        <v>207</v>
      </c>
      <c r="G200" s="63" t="s">
        <v>233</v>
      </c>
      <c r="H200" s="9">
        <v>32</v>
      </c>
      <c r="I200" s="1" t="s">
        <v>202</v>
      </c>
      <c r="J200" s="7" t="s">
        <v>234</v>
      </c>
      <c r="K200" s="6" t="s">
        <v>75</v>
      </c>
      <c r="L200" s="4">
        <v>45</v>
      </c>
      <c r="M200" s="44" t="s">
        <v>239</v>
      </c>
      <c r="N200" s="10">
        <v>5</v>
      </c>
      <c r="O200" s="14">
        <v>3.4882660448996723</v>
      </c>
      <c r="P200" s="14">
        <v>2.6</v>
      </c>
      <c r="Q200" s="11">
        <v>8.0534194309281784</v>
      </c>
      <c r="R200" s="11">
        <v>1.3301075167256751</v>
      </c>
      <c r="S200" s="11">
        <v>0.37791195</v>
      </c>
      <c r="T200" s="11">
        <v>0.60836439170870671</v>
      </c>
      <c r="U200" s="11">
        <v>0.64435452193741671</v>
      </c>
      <c r="V200" s="15">
        <v>0</v>
      </c>
      <c r="W200" s="11">
        <v>8.344417051995082</v>
      </c>
      <c r="X200" s="11">
        <v>6.0056623841117798</v>
      </c>
    </row>
    <row r="201" spans="1:24" ht="36.75" x14ac:dyDescent="0.25">
      <c r="A201" s="7" t="s">
        <v>13</v>
      </c>
      <c r="B201" s="7">
        <v>2010</v>
      </c>
      <c r="C201" s="8">
        <v>8</v>
      </c>
      <c r="D201" s="8">
        <v>15</v>
      </c>
      <c r="E201" s="7" t="s">
        <v>1</v>
      </c>
      <c r="F201" s="64" t="s">
        <v>207</v>
      </c>
      <c r="G201" s="63" t="s">
        <v>233</v>
      </c>
      <c r="H201" s="9">
        <v>32</v>
      </c>
      <c r="I201" s="1" t="s">
        <v>202</v>
      </c>
      <c r="J201" s="7" t="s">
        <v>242</v>
      </c>
      <c r="K201" s="6" t="s">
        <v>83</v>
      </c>
      <c r="L201" s="4">
        <v>15</v>
      </c>
      <c r="M201" s="44" t="s">
        <v>238</v>
      </c>
      <c r="N201" s="10">
        <v>3</v>
      </c>
      <c r="O201" s="14">
        <v>23.592795510494302</v>
      </c>
      <c r="P201" s="14">
        <v>9.6666666666666661</v>
      </c>
      <c r="Q201" s="11">
        <v>238.8283016292128</v>
      </c>
      <c r="R201" s="11">
        <v>45.20565071621985</v>
      </c>
      <c r="S201" s="11">
        <v>24.333752321850827</v>
      </c>
      <c r="T201" s="11">
        <v>5.8330588161275196</v>
      </c>
      <c r="U201" s="11">
        <v>21.671385118427164</v>
      </c>
      <c r="V201" s="15">
        <v>0</v>
      </c>
      <c r="W201" s="11">
        <v>340.98917291031091</v>
      </c>
      <c r="X201" s="11">
        <v>124.45766943666061</v>
      </c>
    </row>
    <row r="202" spans="1:24" ht="36.75" x14ac:dyDescent="0.25">
      <c r="A202" s="7" t="s">
        <v>13</v>
      </c>
      <c r="B202" s="7">
        <v>2010</v>
      </c>
      <c r="C202" s="8">
        <v>8</v>
      </c>
      <c r="D202" s="8">
        <v>15</v>
      </c>
      <c r="E202" s="7" t="s">
        <v>1</v>
      </c>
      <c r="F202" s="64" t="s">
        <v>207</v>
      </c>
      <c r="G202" s="63" t="s">
        <v>233</v>
      </c>
      <c r="H202" s="9">
        <v>32</v>
      </c>
      <c r="I202" s="1" t="s">
        <v>202</v>
      </c>
      <c r="J202" s="7" t="s">
        <v>244</v>
      </c>
      <c r="K202" s="6" t="s">
        <v>77</v>
      </c>
      <c r="L202" s="4">
        <v>25</v>
      </c>
      <c r="M202" s="44" t="s">
        <v>239</v>
      </c>
      <c r="N202" s="10">
        <v>4</v>
      </c>
      <c r="O202" s="14">
        <v>3.75532954612508</v>
      </c>
      <c r="P202" s="14">
        <v>2.8250000000000002</v>
      </c>
      <c r="Q202" s="11">
        <v>10.851633266590762</v>
      </c>
      <c r="R202" s="11">
        <v>3.9317142718895357</v>
      </c>
      <c r="S202" s="11">
        <v>0.13405770820000001</v>
      </c>
      <c r="T202" s="11">
        <v>0.5793855069143089</v>
      </c>
      <c r="U202" s="11">
        <v>2.9222333434963845</v>
      </c>
      <c r="V202" s="15">
        <v>0</v>
      </c>
      <c r="W202" s="11">
        <v>19.947058694481747</v>
      </c>
      <c r="X202" s="11">
        <v>2.9524329602298613</v>
      </c>
    </row>
    <row r="203" spans="1:24" ht="36.75" x14ac:dyDescent="0.25">
      <c r="A203" s="7" t="s">
        <v>13</v>
      </c>
      <c r="B203" s="7">
        <v>2010</v>
      </c>
      <c r="C203" s="8">
        <v>8</v>
      </c>
      <c r="D203" s="8">
        <v>15</v>
      </c>
      <c r="E203" s="7" t="s">
        <v>1</v>
      </c>
      <c r="F203" s="64" t="s">
        <v>207</v>
      </c>
      <c r="G203" s="63" t="s">
        <v>233</v>
      </c>
      <c r="H203" s="9">
        <v>34</v>
      </c>
      <c r="I203" s="1" t="s">
        <v>202</v>
      </c>
      <c r="J203" s="7" t="s">
        <v>240</v>
      </c>
      <c r="K203" s="6" t="s">
        <v>76</v>
      </c>
      <c r="L203" s="4">
        <v>50</v>
      </c>
      <c r="M203" s="44" t="s">
        <v>239</v>
      </c>
      <c r="N203" s="10">
        <v>2</v>
      </c>
      <c r="O203" s="14">
        <v>11.24744415411786</v>
      </c>
      <c r="P203" s="14">
        <v>10</v>
      </c>
      <c r="Q203" s="11">
        <v>50.366769907864857</v>
      </c>
      <c r="R203" s="11">
        <v>6.5956839242044802</v>
      </c>
      <c r="S203" s="11">
        <v>6.1361999999999986E-2</v>
      </c>
      <c r="T203" s="11">
        <v>1.5865644107888419</v>
      </c>
      <c r="U203" s="11">
        <v>5.1540382800499316</v>
      </c>
      <c r="V203" s="15">
        <v>0</v>
      </c>
      <c r="W203" s="11">
        <v>48.347308345842634</v>
      </c>
      <c r="X203" s="11">
        <v>25.846736354267478</v>
      </c>
    </row>
    <row r="204" spans="1:24" ht="36.75" x14ac:dyDescent="0.25">
      <c r="A204" s="7" t="s">
        <v>13</v>
      </c>
      <c r="B204" s="7">
        <v>2010</v>
      </c>
      <c r="C204" s="8">
        <v>8</v>
      </c>
      <c r="D204" s="8">
        <v>15</v>
      </c>
      <c r="E204" s="7" t="s">
        <v>1</v>
      </c>
      <c r="F204" s="64" t="s">
        <v>207</v>
      </c>
      <c r="G204" s="63" t="s">
        <v>233</v>
      </c>
      <c r="H204" s="9">
        <v>35</v>
      </c>
      <c r="I204" s="1" t="s">
        <v>202</v>
      </c>
      <c r="J204" s="7" t="s">
        <v>242</v>
      </c>
      <c r="K204" s="6" t="s">
        <v>83</v>
      </c>
      <c r="L204" s="4">
        <v>40</v>
      </c>
      <c r="M204" s="44" t="s">
        <v>238</v>
      </c>
      <c r="N204" s="10">
        <v>1</v>
      </c>
      <c r="O204" s="14">
        <v>59.2</v>
      </c>
      <c r="P204" s="14">
        <v>24</v>
      </c>
      <c r="Q204" s="11">
        <v>217.40164025991737</v>
      </c>
      <c r="R204" s="11">
        <v>41.095656075397464</v>
      </c>
      <c r="S204" s="11">
        <v>22.135008098812737</v>
      </c>
      <c r="T204" s="11">
        <v>5.0226156818488574</v>
      </c>
      <c r="U204" s="11">
        <v>19.46486365381968</v>
      </c>
      <c r="V204" s="15">
        <v>0</v>
      </c>
      <c r="W204" s="11">
        <v>309.49538633039145</v>
      </c>
      <c r="X204" s="11">
        <v>113.07037903388783</v>
      </c>
    </row>
    <row r="205" spans="1:24" ht="36.75" x14ac:dyDescent="0.25">
      <c r="A205" s="7" t="s">
        <v>13</v>
      </c>
      <c r="B205" s="7">
        <v>2010</v>
      </c>
      <c r="C205" s="8">
        <v>8</v>
      </c>
      <c r="D205" s="8">
        <v>15</v>
      </c>
      <c r="E205" s="7" t="s">
        <v>1</v>
      </c>
      <c r="F205" s="64" t="s">
        <v>207</v>
      </c>
      <c r="G205" s="63" t="s">
        <v>233</v>
      </c>
      <c r="H205" s="9">
        <v>36</v>
      </c>
      <c r="I205" s="1" t="s">
        <v>202</v>
      </c>
      <c r="J205" s="7" t="s">
        <v>240</v>
      </c>
      <c r="K205" s="6" t="s">
        <v>76</v>
      </c>
      <c r="L205" s="4">
        <v>60</v>
      </c>
      <c r="M205" s="44" t="s">
        <v>239</v>
      </c>
      <c r="N205" s="10">
        <v>3</v>
      </c>
      <c r="O205" s="14">
        <v>3.2506409624359729</v>
      </c>
      <c r="P205" s="14">
        <v>3.3333333333333335</v>
      </c>
      <c r="Q205" s="11">
        <v>6.4953061901520845</v>
      </c>
      <c r="R205" s="11">
        <v>1.0890611953548546</v>
      </c>
      <c r="S205" s="11">
        <v>3.0680999999999993E-2</v>
      </c>
      <c r="T205" s="11">
        <v>0.49442185244701725</v>
      </c>
      <c r="U205" s="11">
        <v>1.2406919982717528</v>
      </c>
      <c r="V205" s="15">
        <v>0</v>
      </c>
      <c r="W205" s="11">
        <v>7.6080785397143007</v>
      </c>
      <c r="X205" s="11">
        <v>4.5504265494798117</v>
      </c>
    </row>
    <row r="206" spans="1:24" ht="36.75" x14ac:dyDescent="0.25">
      <c r="A206" s="7" t="s">
        <v>13</v>
      </c>
      <c r="B206" s="7">
        <v>2010</v>
      </c>
      <c r="C206" s="8">
        <v>8</v>
      </c>
      <c r="D206" s="8">
        <v>15</v>
      </c>
      <c r="E206" s="7" t="s">
        <v>1</v>
      </c>
      <c r="F206" s="64" t="s">
        <v>207</v>
      </c>
      <c r="G206" s="63" t="s">
        <v>233</v>
      </c>
      <c r="H206" s="9">
        <v>37</v>
      </c>
      <c r="I206" s="1" t="s">
        <v>202</v>
      </c>
      <c r="J206" s="7" t="s">
        <v>240</v>
      </c>
      <c r="K206" s="6" t="s">
        <v>76</v>
      </c>
      <c r="L206" s="4">
        <v>45</v>
      </c>
      <c r="M206" s="44" t="s">
        <v>239</v>
      </c>
      <c r="N206" s="10">
        <v>1</v>
      </c>
      <c r="O206" s="14">
        <v>2.9</v>
      </c>
      <c r="P206" s="14">
        <v>3.5</v>
      </c>
      <c r="Q206" s="11">
        <v>2.0239254151122155</v>
      </c>
      <c r="R206" s="11">
        <v>0.34926007832639361</v>
      </c>
      <c r="S206" s="11">
        <v>1.0738349999999999E-2</v>
      </c>
      <c r="T206" s="11">
        <v>0.16846826768454604</v>
      </c>
      <c r="U206" s="11">
        <v>0.41359413318592764</v>
      </c>
      <c r="V206" s="15">
        <v>0</v>
      </c>
      <c r="W206" s="11">
        <v>2.4267215763365653</v>
      </c>
      <c r="X206" s="11">
        <v>1.4696636917130812</v>
      </c>
    </row>
    <row r="207" spans="1:24" ht="36.75" x14ac:dyDescent="0.25">
      <c r="A207" s="7" t="s">
        <v>13</v>
      </c>
      <c r="B207" s="7">
        <v>2010</v>
      </c>
      <c r="C207" s="8">
        <v>8</v>
      </c>
      <c r="D207" s="8">
        <v>15</v>
      </c>
      <c r="E207" s="7" t="s">
        <v>1</v>
      </c>
      <c r="F207" s="64" t="s">
        <v>207</v>
      </c>
      <c r="G207" s="63" t="s">
        <v>233</v>
      </c>
      <c r="H207" s="9">
        <v>39</v>
      </c>
      <c r="I207" s="1" t="s">
        <v>202</v>
      </c>
      <c r="J207" s="7" t="s">
        <v>247</v>
      </c>
      <c r="K207" s="6" t="s">
        <v>79</v>
      </c>
      <c r="L207" s="4">
        <v>93</v>
      </c>
      <c r="M207" s="44" t="s">
        <v>238</v>
      </c>
      <c r="N207" s="10">
        <v>1</v>
      </c>
      <c r="O207" s="14">
        <v>68</v>
      </c>
      <c r="P207" s="14">
        <v>26</v>
      </c>
      <c r="Q207" s="11">
        <v>177.92535208901933</v>
      </c>
      <c r="R207" s="11">
        <v>63.551340614615661</v>
      </c>
      <c r="S207" s="11">
        <v>11.027308899975644</v>
      </c>
      <c r="T207" s="11">
        <v>6.1651218804351293</v>
      </c>
      <c r="U207" s="11">
        <v>41.231300260188895</v>
      </c>
      <c r="V207" s="15">
        <v>0</v>
      </c>
      <c r="W207" s="11">
        <v>303.44703936106134</v>
      </c>
      <c r="X207" s="11">
        <v>62.698584157558109</v>
      </c>
    </row>
    <row r="208" spans="1:24" ht="36.75" x14ac:dyDescent="0.25">
      <c r="A208" s="7" t="s">
        <v>13</v>
      </c>
      <c r="B208" s="7">
        <v>2010</v>
      </c>
      <c r="C208" s="8">
        <v>8</v>
      </c>
      <c r="D208" s="8">
        <v>15</v>
      </c>
      <c r="E208" s="7" t="s">
        <v>1</v>
      </c>
      <c r="F208" s="64" t="s">
        <v>207</v>
      </c>
      <c r="G208" s="63" t="s">
        <v>233</v>
      </c>
      <c r="H208" s="9">
        <v>39</v>
      </c>
      <c r="I208" s="1" t="s">
        <v>202</v>
      </c>
      <c r="J208" s="7" t="s">
        <v>240</v>
      </c>
      <c r="K208" s="6" t="s">
        <v>76</v>
      </c>
      <c r="L208" s="4">
        <v>45</v>
      </c>
      <c r="M208" s="44" t="s">
        <v>239</v>
      </c>
      <c r="N208" s="10">
        <v>3</v>
      </c>
      <c r="O208" s="14">
        <v>0.86409875978771467</v>
      </c>
      <c r="P208" s="14">
        <v>1.6666666666666667</v>
      </c>
      <c r="Q208" s="11">
        <v>1.2397953098963514</v>
      </c>
      <c r="R208" s="11">
        <v>0.24872798747386138</v>
      </c>
      <c r="S208" s="11">
        <v>1.53405E-2</v>
      </c>
      <c r="T208" s="11">
        <v>0.17791894936701702</v>
      </c>
      <c r="U208" s="11">
        <v>0.37163590651313466</v>
      </c>
      <c r="V208" s="15">
        <v>0</v>
      </c>
      <c r="W208" s="11">
        <v>1.6781105903803688</v>
      </c>
      <c r="X208" s="11">
        <v>1.0885858390605501</v>
      </c>
    </row>
    <row r="209" spans="1:24" ht="36.75" x14ac:dyDescent="0.25">
      <c r="A209" s="7" t="s">
        <v>13</v>
      </c>
      <c r="B209" s="7">
        <v>2010</v>
      </c>
      <c r="C209" s="8">
        <v>8</v>
      </c>
      <c r="D209" s="8">
        <v>15</v>
      </c>
      <c r="E209" s="7" t="s">
        <v>1</v>
      </c>
      <c r="F209" s="64" t="s">
        <v>207</v>
      </c>
      <c r="G209" s="63" t="s">
        <v>233</v>
      </c>
      <c r="H209" s="9">
        <v>40</v>
      </c>
      <c r="I209" s="1" t="s">
        <v>202</v>
      </c>
      <c r="J209" s="7" t="s">
        <v>246</v>
      </c>
      <c r="K209" s="6" t="s">
        <v>81</v>
      </c>
      <c r="L209" s="4">
        <v>56</v>
      </c>
      <c r="M209" s="44" t="s">
        <v>238</v>
      </c>
      <c r="N209" s="10">
        <v>1</v>
      </c>
      <c r="O209" s="14">
        <v>63.3</v>
      </c>
      <c r="P209" s="14">
        <v>25</v>
      </c>
      <c r="Q209" s="11">
        <v>188.51182435890908</v>
      </c>
      <c r="R209" s="11">
        <v>184.39776022804273</v>
      </c>
      <c r="S209" s="11">
        <v>29.704628916016887</v>
      </c>
      <c r="T209" s="11">
        <v>17.066179921671797</v>
      </c>
      <c r="U209" s="11">
        <v>32.484957811716377</v>
      </c>
      <c r="V209" s="15">
        <v>0</v>
      </c>
      <c r="W209" s="11">
        <v>232.68776196663021</v>
      </c>
      <c r="X209" s="11">
        <v>3.2000842476927298</v>
      </c>
    </row>
    <row r="210" spans="1:24" ht="36.75" x14ac:dyDescent="0.25">
      <c r="A210" s="7" t="s">
        <v>13</v>
      </c>
      <c r="B210" s="7">
        <v>2010</v>
      </c>
      <c r="C210" s="8">
        <v>8</v>
      </c>
      <c r="D210" s="8">
        <v>15</v>
      </c>
      <c r="E210" s="7" t="s">
        <v>1</v>
      </c>
      <c r="F210" s="64" t="s">
        <v>207</v>
      </c>
      <c r="G210" s="63" t="s">
        <v>233</v>
      </c>
      <c r="H210" s="9">
        <v>40</v>
      </c>
      <c r="I210" s="1" t="s">
        <v>202</v>
      </c>
      <c r="J210" s="7" t="s">
        <v>242</v>
      </c>
      <c r="K210" s="6" t="s">
        <v>83</v>
      </c>
      <c r="L210" s="4">
        <v>15</v>
      </c>
      <c r="M210" s="44" t="s">
        <v>238</v>
      </c>
      <c r="N210" s="10">
        <v>1</v>
      </c>
      <c r="O210" s="14">
        <v>38.5</v>
      </c>
      <c r="P210" s="14">
        <v>25</v>
      </c>
      <c r="Q210" s="11">
        <v>235.36491381319431</v>
      </c>
      <c r="R210" s="11">
        <v>44.129506500400723</v>
      </c>
      <c r="S210" s="11">
        <v>23.805033785422783</v>
      </c>
      <c r="T210" s="11">
        <v>5.2653800247877536</v>
      </c>
      <c r="U210" s="11">
        <v>20.671882258356181</v>
      </c>
      <c r="V210" s="15">
        <v>0</v>
      </c>
      <c r="W210" s="11">
        <v>331.46157465926876</v>
      </c>
      <c r="X210" s="11">
        <v>121.27157053901621</v>
      </c>
    </row>
    <row r="211" spans="1:24" ht="36.75" x14ac:dyDescent="0.25">
      <c r="A211" s="7" t="s">
        <v>13</v>
      </c>
      <c r="B211" s="7">
        <v>2010</v>
      </c>
      <c r="C211" s="8">
        <v>8</v>
      </c>
      <c r="D211" s="8">
        <v>15</v>
      </c>
      <c r="E211" s="7" t="s">
        <v>1</v>
      </c>
      <c r="F211" s="64" t="s">
        <v>207</v>
      </c>
      <c r="G211" s="63" t="s">
        <v>233</v>
      </c>
      <c r="H211" s="9">
        <v>40</v>
      </c>
      <c r="I211" s="1" t="s">
        <v>202</v>
      </c>
      <c r="J211" s="7" t="s">
        <v>244</v>
      </c>
      <c r="K211" s="6" t="s">
        <v>77</v>
      </c>
      <c r="L211" s="4">
        <v>80</v>
      </c>
      <c r="M211" s="44" t="s">
        <v>239</v>
      </c>
      <c r="N211" s="10">
        <v>2</v>
      </c>
      <c r="O211" s="14">
        <v>2.4738633753705965</v>
      </c>
      <c r="P211" s="14">
        <v>2.25</v>
      </c>
      <c r="Q211" s="11">
        <v>2.5262065647974241</v>
      </c>
      <c r="R211" s="11">
        <v>1.1619914796889554</v>
      </c>
      <c r="S211" s="11">
        <v>5.3385813000000004E-2</v>
      </c>
      <c r="T211" s="11">
        <v>0.19768232079914189</v>
      </c>
      <c r="U211" s="11">
        <v>0.89547383184956475</v>
      </c>
      <c r="V211" s="15">
        <v>0</v>
      </c>
      <c r="W211" s="11">
        <v>5.2129796089804206</v>
      </c>
      <c r="X211" s="11">
        <v>0.85311277123672147</v>
      </c>
    </row>
    <row r="212" spans="1:24" ht="36.75" x14ac:dyDescent="0.25">
      <c r="A212" s="7" t="s">
        <v>13</v>
      </c>
      <c r="B212" s="7">
        <v>2010</v>
      </c>
      <c r="C212" s="8">
        <v>8</v>
      </c>
      <c r="D212" s="8">
        <v>15</v>
      </c>
      <c r="E212" s="7" t="s">
        <v>1</v>
      </c>
      <c r="F212" s="64" t="s">
        <v>207</v>
      </c>
      <c r="G212" s="63" t="s">
        <v>233</v>
      </c>
      <c r="H212" s="9">
        <v>41</v>
      </c>
      <c r="I212" s="1" t="s">
        <v>202</v>
      </c>
      <c r="J212" s="7" t="s">
        <v>240</v>
      </c>
      <c r="K212" s="6" t="s">
        <v>76</v>
      </c>
      <c r="L212" s="4">
        <v>25</v>
      </c>
      <c r="M212" s="44" t="s">
        <v>239</v>
      </c>
      <c r="N212" s="10">
        <v>1</v>
      </c>
      <c r="O212" s="14">
        <v>9.6</v>
      </c>
      <c r="P212" s="14">
        <v>10</v>
      </c>
      <c r="Q212" s="11">
        <v>19.270724383085948</v>
      </c>
      <c r="R212" s="11">
        <v>2.6832429151969079</v>
      </c>
      <c r="S212" s="11">
        <v>3.0680999999999996E-2</v>
      </c>
      <c r="T212" s="11">
        <v>0.73901401815475765</v>
      </c>
      <c r="U212" s="11">
        <v>2.2825550195101409</v>
      </c>
      <c r="V212" s="15">
        <v>0</v>
      </c>
      <c r="W212" s="11">
        <v>19.441182665112041</v>
      </c>
      <c r="X212" s="11">
        <v>10.67647373550496</v>
      </c>
    </row>
    <row r="213" spans="1:24" ht="36.75" x14ac:dyDescent="0.25">
      <c r="A213" s="7" t="s">
        <v>13</v>
      </c>
      <c r="B213" s="7">
        <v>2010</v>
      </c>
      <c r="C213" s="8">
        <v>8</v>
      </c>
      <c r="D213" s="8">
        <v>15</v>
      </c>
      <c r="E213" s="7" t="s">
        <v>1</v>
      </c>
      <c r="F213" s="64" t="s">
        <v>207</v>
      </c>
      <c r="G213" s="63" t="s">
        <v>233</v>
      </c>
      <c r="H213" s="9">
        <v>41</v>
      </c>
      <c r="I213" s="1" t="s">
        <v>202</v>
      </c>
      <c r="J213" s="7" t="s">
        <v>244</v>
      </c>
      <c r="K213" s="6" t="s">
        <v>77</v>
      </c>
      <c r="L213" s="4">
        <v>75</v>
      </c>
      <c r="M213" s="44" t="s">
        <v>239</v>
      </c>
      <c r="N213" s="10">
        <v>4</v>
      </c>
      <c r="O213" s="14">
        <v>1.4439529078193651</v>
      </c>
      <c r="P213" s="14">
        <v>2.0750000000000002</v>
      </c>
      <c r="Q213" s="11">
        <v>4.3909652826529282</v>
      </c>
      <c r="R213" s="11">
        <v>2.0575913714514131</v>
      </c>
      <c r="S213" s="11">
        <v>9.8467166199999998E-2</v>
      </c>
      <c r="T213" s="11">
        <v>0.35572429301510949</v>
      </c>
      <c r="U213" s="11">
        <v>1.5913974977424445</v>
      </c>
      <c r="V213" s="15">
        <v>0</v>
      </c>
      <c r="W213" s="11">
        <v>9.1338224942414623</v>
      </c>
      <c r="X213" s="11">
        <v>1.5074378092632379</v>
      </c>
    </row>
    <row r="214" spans="1:24" ht="36.75" x14ac:dyDescent="0.25">
      <c r="A214" s="7" t="s">
        <v>13</v>
      </c>
      <c r="B214" s="7">
        <v>2010</v>
      </c>
      <c r="C214" s="8">
        <v>8</v>
      </c>
      <c r="D214" s="8">
        <v>15</v>
      </c>
      <c r="E214" s="7" t="s">
        <v>1</v>
      </c>
      <c r="F214" s="64" t="s">
        <v>207</v>
      </c>
      <c r="G214" s="63" t="s">
        <v>233</v>
      </c>
      <c r="H214" s="9">
        <v>42</v>
      </c>
      <c r="I214" s="1" t="s">
        <v>202</v>
      </c>
      <c r="J214" s="7" t="s">
        <v>243</v>
      </c>
      <c r="K214" s="6" t="s">
        <v>80</v>
      </c>
      <c r="L214" s="4">
        <v>70</v>
      </c>
      <c r="M214" s="44" t="s">
        <v>238</v>
      </c>
      <c r="N214" s="10">
        <v>2</v>
      </c>
      <c r="O214" s="14">
        <v>22.030206535572923</v>
      </c>
      <c r="P214" s="14">
        <v>20</v>
      </c>
      <c r="Q214" s="11">
        <v>179.46865499309246</v>
      </c>
      <c r="R214" s="11">
        <v>30.815736379294776</v>
      </c>
      <c r="S214" s="11">
        <v>53.913388198825864</v>
      </c>
      <c r="T214" s="11">
        <v>8.2552697015196461</v>
      </c>
      <c r="U214" s="11">
        <v>16.873570245277111</v>
      </c>
      <c r="V214" s="15">
        <v>0</v>
      </c>
      <c r="W214" s="11">
        <v>236.36381396629872</v>
      </c>
      <c r="X214" s="11">
        <v>72.375407410122421</v>
      </c>
    </row>
    <row r="215" spans="1:24" ht="36.75" x14ac:dyDescent="0.25">
      <c r="A215" s="7" t="s">
        <v>13</v>
      </c>
      <c r="B215" s="7">
        <v>2010</v>
      </c>
      <c r="C215" s="8">
        <v>8</v>
      </c>
      <c r="D215" s="8">
        <v>15</v>
      </c>
      <c r="E215" s="7" t="s">
        <v>1</v>
      </c>
      <c r="F215" s="64" t="s">
        <v>207</v>
      </c>
      <c r="G215" s="63" t="s">
        <v>233</v>
      </c>
      <c r="H215" s="9">
        <v>42</v>
      </c>
      <c r="I215" s="1" t="s">
        <v>202</v>
      </c>
      <c r="J215" s="7" t="s">
        <v>249</v>
      </c>
      <c r="K215" s="6" t="s">
        <v>84</v>
      </c>
      <c r="L215" s="4">
        <v>40</v>
      </c>
      <c r="M215" s="44" t="s">
        <v>238</v>
      </c>
      <c r="N215" s="10">
        <v>1</v>
      </c>
      <c r="O215" s="14">
        <v>1</v>
      </c>
      <c r="P215" s="14">
        <v>1.6</v>
      </c>
      <c r="Q215" s="11">
        <v>0.81977060027150805</v>
      </c>
      <c r="R215" s="11">
        <v>7.9852659707774082E-2</v>
      </c>
      <c r="S215" s="11">
        <v>6.6965324935274018E-2</v>
      </c>
      <c r="T215" s="11">
        <v>5.0054445388723237E-2</v>
      </c>
      <c r="U215" s="11">
        <v>4.2802955902488213E-2</v>
      </c>
      <c r="V215" s="15">
        <v>0</v>
      </c>
      <c r="W215" s="11">
        <v>1.0240399399972766</v>
      </c>
      <c r="X215" s="11">
        <v>5.2169480669853337E-2</v>
      </c>
    </row>
    <row r="216" spans="1:24" ht="36.75" x14ac:dyDescent="0.25">
      <c r="A216" s="7" t="s">
        <v>13</v>
      </c>
      <c r="B216" s="7">
        <v>2010</v>
      </c>
      <c r="C216" s="8">
        <v>8</v>
      </c>
      <c r="D216" s="8">
        <v>15</v>
      </c>
      <c r="E216" s="7" t="s">
        <v>1</v>
      </c>
      <c r="F216" s="64" t="s">
        <v>207</v>
      </c>
      <c r="G216" s="63" t="s">
        <v>233</v>
      </c>
      <c r="H216" s="9">
        <v>42</v>
      </c>
      <c r="I216" s="1" t="s">
        <v>202</v>
      </c>
      <c r="J216" s="7" t="s">
        <v>234</v>
      </c>
      <c r="K216" s="6" t="s">
        <v>75</v>
      </c>
      <c r="L216" s="4">
        <v>45</v>
      </c>
      <c r="M216" s="44" t="s">
        <v>239</v>
      </c>
      <c r="N216" s="10">
        <v>1</v>
      </c>
      <c r="O216" s="14">
        <v>0.2</v>
      </c>
      <c r="P216" s="14">
        <v>1.5</v>
      </c>
      <c r="Q216" s="11">
        <v>0.41549405805799922</v>
      </c>
      <c r="R216" s="11">
        <v>0.11373647377548202</v>
      </c>
      <c r="S216" s="11">
        <v>4.3605225000000004E-2</v>
      </c>
      <c r="T216" s="11">
        <v>7.5255184645244833E-2</v>
      </c>
      <c r="U216" s="11">
        <v>8.8515547997721669E-2</v>
      </c>
      <c r="V216" s="15">
        <v>0</v>
      </c>
      <c r="W216" s="11">
        <v>0.64098867912714819</v>
      </c>
      <c r="X216" s="11">
        <v>0.52907597803605888</v>
      </c>
    </row>
    <row r="217" spans="1:24" ht="36.75" x14ac:dyDescent="0.25">
      <c r="A217" s="7" t="s">
        <v>13</v>
      </c>
      <c r="B217" s="7">
        <v>2010</v>
      </c>
      <c r="C217" s="8">
        <v>8</v>
      </c>
      <c r="D217" s="8">
        <v>15</v>
      </c>
      <c r="E217" s="7" t="s">
        <v>1</v>
      </c>
      <c r="F217" s="64" t="s">
        <v>207</v>
      </c>
      <c r="G217" s="63" t="s">
        <v>233</v>
      </c>
      <c r="H217" s="9">
        <v>42</v>
      </c>
      <c r="I217" s="1" t="s">
        <v>202</v>
      </c>
      <c r="J217" s="7" t="s">
        <v>244</v>
      </c>
      <c r="K217" s="6" t="s">
        <v>77</v>
      </c>
      <c r="L217" s="4">
        <v>20</v>
      </c>
      <c r="M217" s="44" t="s">
        <v>239</v>
      </c>
      <c r="N217" s="10">
        <v>1</v>
      </c>
      <c r="O217" s="14">
        <v>0.3</v>
      </c>
      <c r="P217" s="14">
        <v>1.5</v>
      </c>
      <c r="Q217" s="11">
        <v>0.50783589637995685</v>
      </c>
      <c r="R217" s="11">
        <v>0.28515682419860633</v>
      </c>
      <c r="S217" s="11">
        <v>1.7795270999999998E-2</v>
      </c>
      <c r="T217" s="11">
        <v>5.5556990957757638E-2</v>
      </c>
      <c r="U217" s="11">
        <v>0.22706350347841139</v>
      </c>
      <c r="V217" s="15">
        <v>0</v>
      </c>
      <c r="W217" s="11">
        <v>1.1508274745502096</v>
      </c>
      <c r="X217" s="11">
        <v>0.20521302183405599</v>
      </c>
    </row>
    <row r="218" spans="1:24" ht="36.75" x14ac:dyDescent="0.25">
      <c r="A218" s="7" t="s">
        <v>13</v>
      </c>
      <c r="B218" s="7">
        <v>2010</v>
      </c>
      <c r="C218" s="8">
        <v>8</v>
      </c>
      <c r="D218" s="8">
        <v>15</v>
      </c>
      <c r="E218" s="7" t="s">
        <v>1</v>
      </c>
      <c r="F218" s="64" t="s">
        <v>207</v>
      </c>
      <c r="G218" s="63" t="s">
        <v>233</v>
      </c>
      <c r="H218" s="9">
        <v>43</v>
      </c>
      <c r="I218" s="1" t="s">
        <v>202</v>
      </c>
      <c r="J218" s="7" t="s">
        <v>240</v>
      </c>
      <c r="K218" s="6" t="s">
        <v>76</v>
      </c>
      <c r="L218" s="4">
        <v>85</v>
      </c>
      <c r="M218" s="44" t="s">
        <v>239</v>
      </c>
      <c r="N218" s="10">
        <v>2</v>
      </c>
      <c r="O218" s="14">
        <v>27.378549998128097</v>
      </c>
      <c r="P218" s="14">
        <v>21.5</v>
      </c>
      <c r="Q218" s="11">
        <v>199.44786463140838</v>
      </c>
      <c r="R218" s="11">
        <v>23.744707288022564</v>
      </c>
      <c r="S218" s="11">
        <v>0.13192829999999997</v>
      </c>
      <c r="T218" s="11">
        <v>4.3446675206088212</v>
      </c>
      <c r="U218" s="11">
        <v>15.866520074903523</v>
      </c>
      <c r="V218" s="15">
        <v>0</v>
      </c>
      <c r="W218" s="11">
        <v>177.38116370141705</v>
      </c>
      <c r="X218" s="11">
        <v>90.698056796901596</v>
      </c>
    </row>
    <row r="219" spans="1:24" ht="36.75" x14ac:dyDescent="0.25">
      <c r="A219" s="7" t="s">
        <v>13</v>
      </c>
      <c r="B219" s="7">
        <v>2010</v>
      </c>
      <c r="C219" s="8">
        <v>8</v>
      </c>
      <c r="D219" s="8">
        <v>15</v>
      </c>
      <c r="E219" s="7" t="s">
        <v>1</v>
      </c>
      <c r="F219" s="64" t="s">
        <v>207</v>
      </c>
      <c r="G219" s="63" t="s">
        <v>233</v>
      </c>
      <c r="H219" s="9">
        <v>44</v>
      </c>
      <c r="I219" s="1" t="s">
        <v>202</v>
      </c>
      <c r="J219" s="7" t="s">
        <v>243</v>
      </c>
      <c r="K219" s="6" t="s">
        <v>80</v>
      </c>
      <c r="L219" s="4">
        <v>10</v>
      </c>
      <c r="M219" s="44" t="s">
        <v>238</v>
      </c>
      <c r="N219" s="10">
        <v>2</v>
      </c>
      <c r="O219" s="14">
        <v>29.885197004537211</v>
      </c>
      <c r="P219" s="14">
        <v>21</v>
      </c>
      <c r="Q219" s="11">
        <v>200.80901140356573</v>
      </c>
      <c r="R219" s="11">
        <v>34.247264380567422</v>
      </c>
      <c r="S219" s="11">
        <v>59.760607358111244</v>
      </c>
      <c r="T219" s="11">
        <v>9.0356265498252526</v>
      </c>
      <c r="U219" s="11">
        <v>18.722926072136616</v>
      </c>
      <c r="V219" s="15">
        <v>0</v>
      </c>
      <c r="W219" s="11">
        <v>263.9418765988874</v>
      </c>
      <c r="X219" s="11">
        <v>81.004128013991533</v>
      </c>
    </row>
    <row r="220" spans="1:24" ht="36.75" x14ac:dyDescent="0.25">
      <c r="A220" s="7" t="s">
        <v>13</v>
      </c>
      <c r="B220" s="7">
        <v>2010</v>
      </c>
      <c r="C220" s="8">
        <v>8</v>
      </c>
      <c r="D220" s="8">
        <v>15</v>
      </c>
      <c r="E220" s="7" t="s">
        <v>1</v>
      </c>
      <c r="F220" s="64" t="s">
        <v>207</v>
      </c>
      <c r="G220" s="63" t="s">
        <v>233</v>
      </c>
      <c r="H220" s="9">
        <v>44</v>
      </c>
      <c r="I220" s="1" t="s">
        <v>202</v>
      </c>
      <c r="J220" s="7" t="s">
        <v>244</v>
      </c>
      <c r="K220" s="6" t="s">
        <v>77</v>
      </c>
      <c r="L220" s="4">
        <v>10</v>
      </c>
      <c r="M220" s="44" t="s">
        <v>239</v>
      </c>
      <c r="N220" s="10">
        <v>1</v>
      </c>
      <c r="O220" s="14">
        <v>0.8</v>
      </c>
      <c r="P220" s="14">
        <v>1.8</v>
      </c>
      <c r="Q220" s="11">
        <v>0.75941016449630083</v>
      </c>
      <c r="R220" s="11">
        <v>0.3913222071004579</v>
      </c>
      <c r="S220" s="11">
        <v>2.1354325200000003E-2</v>
      </c>
      <c r="T220" s="11">
        <v>7.186917096309739E-2</v>
      </c>
      <c r="U220" s="11">
        <v>0.30720610389591807</v>
      </c>
      <c r="V220" s="15">
        <v>0</v>
      </c>
      <c r="W220" s="11">
        <v>1.6531478056409434</v>
      </c>
      <c r="X220" s="11">
        <v>0.28406436076545327</v>
      </c>
    </row>
    <row r="221" spans="1:24" ht="36.75" x14ac:dyDescent="0.25">
      <c r="A221" s="7" t="s">
        <v>13</v>
      </c>
      <c r="B221" s="7">
        <v>2010</v>
      </c>
      <c r="C221" s="8">
        <v>8</v>
      </c>
      <c r="D221" s="8">
        <v>15</v>
      </c>
      <c r="E221" s="7" t="s">
        <v>1</v>
      </c>
      <c r="F221" s="64" t="s">
        <v>207</v>
      </c>
      <c r="G221" s="63" t="s">
        <v>233</v>
      </c>
      <c r="H221" s="9">
        <v>45</v>
      </c>
      <c r="I221" s="1" t="s">
        <v>202</v>
      </c>
      <c r="J221" s="7" t="s">
        <v>243</v>
      </c>
      <c r="K221" s="6" t="s">
        <v>80</v>
      </c>
      <c r="L221" s="4">
        <v>70</v>
      </c>
      <c r="M221" s="44" t="s">
        <v>238</v>
      </c>
      <c r="N221" s="10">
        <v>1</v>
      </c>
      <c r="O221" s="14">
        <v>50.3</v>
      </c>
      <c r="P221" s="14">
        <v>24</v>
      </c>
      <c r="Q221" s="11">
        <v>133.36565282039388</v>
      </c>
      <c r="R221" s="11">
        <v>22.413985214378801</v>
      </c>
      <c r="S221" s="11">
        <v>38.887721306187117</v>
      </c>
      <c r="T221" s="11">
        <v>5.7145198970781479</v>
      </c>
      <c r="U221" s="11">
        <v>12.211237954765537</v>
      </c>
      <c r="V221" s="15">
        <v>0</v>
      </c>
      <c r="W221" s="11">
        <v>174.54465239931653</v>
      </c>
      <c r="X221" s="11">
        <v>53.830443373730077</v>
      </c>
    </row>
    <row r="222" spans="1:24" ht="36.75" x14ac:dyDescent="0.25">
      <c r="A222" s="7" t="s">
        <v>13</v>
      </c>
      <c r="B222" s="7">
        <v>2010</v>
      </c>
      <c r="C222" s="8">
        <v>8</v>
      </c>
      <c r="D222" s="8">
        <v>15</v>
      </c>
      <c r="E222" s="7" t="s">
        <v>1</v>
      </c>
      <c r="F222" s="64" t="s">
        <v>207</v>
      </c>
      <c r="G222" s="63" t="s">
        <v>233</v>
      </c>
      <c r="H222" s="9">
        <v>45</v>
      </c>
      <c r="I222" s="1" t="s">
        <v>202</v>
      </c>
      <c r="J222" s="7" t="s">
        <v>240</v>
      </c>
      <c r="K222" s="6" t="s">
        <v>76</v>
      </c>
      <c r="L222" s="4">
        <v>90</v>
      </c>
      <c r="M222" s="44" t="s">
        <v>239</v>
      </c>
      <c r="N222" s="10">
        <v>5</v>
      </c>
      <c r="O222" s="14">
        <v>1.7927632303235137</v>
      </c>
      <c r="P222" s="14">
        <v>2.46</v>
      </c>
      <c r="Q222" s="11">
        <v>4.9847997763295373</v>
      </c>
      <c r="R222" s="11">
        <v>0.9132734579130426</v>
      </c>
      <c r="S222" s="11">
        <v>3.7737629999999994E-2</v>
      </c>
      <c r="T222" s="11">
        <v>0.51870082691985042</v>
      </c>
      <c r="U222" s="11">
        <v>1.1894807916837267</v>
      </c>
      <c r="V222" s="15">
        <v>0</v>
      </c>
      <c r="W222" s="11">
        <v>6.2711554126284268</v>
      </c>
      <c r="X222" s="11">
        <v>3.9043869869335581</v>
      </c>
    </row>
    <row r="223" spans="1:24" ht="36.75" x14ac:dyDescent="0.25">
      <c r="A223" s="7" t="s">
        <v>13</v>
      </c>
      <c r="B223" s="7">
        <v>2010</v>
      </c>
      <c r="C223" s="8">
        <v>8</v>
      </c>
      <c r="D223" s="8">
        <v>15</v>
      </c>
      <c r="E223" s="7" t="s">
        <v>1</v>
      </c>
      <c r="F223" s="64" t="s">
        <v>207</v>
      </c>
      <c r="G223" s="63" t="s">
        <v>233</v>
      </c>
      <c r="H223" s="9">
        <v>45</v>
      </c>
      <c r="I223" s="1" t="s">
        <v>202</v>
      </c>
      <c r="J223" s="7" t="s">
        <v>234</v>
      </c>
      <c r="K223" s="6" t="s">
        <v>75</v>
      </c>
      <c r="L223" s="4">
        <v>10</v>
      </c>
      <c r="M223" s="44" t="s">
        <v>239</v>
      </c>
      <c r="N223" s="10">
        <v>1</v>
      </c>
      <c r="O223" s="14">
        <v>0.5</v>
      </c>
      <c r="P223" s="14">
        <v>1.8</v>
      </c>
      <c r="Q223" s="11">
        <v>0.61737136736764142</v>
      </c>
      <c r="R223" s="11">
        <v>0.14854320024328968</v>
      </c>
      <c r="S223" s="11">
        <v>5.2326270000000008E-2</v>
      </c>
      <c r="T223" s="11">
        <v>8.8442159280395866E-2</v>
      </c>
      <c r="U223" s="11">
        <v>0.10070618177926734</v>
      </c>
      <c r="V223" s="15">
        <v>0</v>
      </c>
      <c r="W223" s="11">
        <v>0.8614437282776547</v>
      </c>
      <c r="X223" s="11">
        <v>0.68541785389435117</v>
      </c>
    </row>
    <row r="224" spans="1:24" ht="36.75" x14ac:dyDescent="0.25">
      <c r="A224" s="7" t="s">
        <v>13</v>
      </c>
      <c r="B224" s="7">
        <v>2010</v>
      </c>
      <c r="C224" s="8">
        <v>8</v>
      </c>
      <c r="D224" s="8">
        <v>15</v>
      </c>
      <c r="E224" s="7" t="s">
        <v>1</v>
      </c>
      <c r="F224" s="64" t="s">
        <v>207</v>
      </c>
      <c r="G224" s="63" t="s">
        <v>233</v>
      </c>
      <c r="H224" s="9">
        <v>45</v>
      </c>
      <c r="I224" s="1" t="s">
        <v>202</v>
      </c>
      <c r="J224" s="7" t="s">
        <v>244</v>
      </c>
      <c r="K224" s="6" t="s">
        <v>77</v>
      </c>
      <c r="L224" s="4">
        <v>5</v>
      </c>
      <c r="M224" s="44" t="s">
        <v>239</v>
      </c>
      <c r="N224" s="10">
        <v>2</v>
      </c>
      <c r="O224" s="14">
        <v>1.2349089035228469</v>
      </c>
      <c r="P224" s="14">
        <v>2</v>
      </c>
      <c r="Q224" s="11">
        <v>1.9419528974261482</v>
      </c>
      <c r="R224" s="11">
        <v>0.94571615978958179</v>
      </c>
      <c r="S224" s="11">
        <v>4.7454056000000008E-2</v>
      </c>
      <c r="T224" s="11">
        <v>0.16728022271279555</v>
      </c>
      <c r="U224" s="11">
        <v>0.73568045703909268</v>
      </c>
      <c r="V224" s="15">
        <v>0</v>
      </c>
      <c r="W224" s="11">
        <v>4.1160333179854174</v>
      </c>
      <c r="X224" s="11">
        <v>0.69035832733379421</v>
      </c>
    </row>
    <row r="225" spans="1:24" ht="36.75" x14ac:dyDescent="0.25">
      <c r="A225" s="7" t="s">
        <v>13</v>
      </c>
      <c r="B225" s="7">
        <v>2010</v>
      </c>
      <c r="C225" s="8">
        <v>8</v>
      </c>
      <c r="D225" s="8">
        <v>15</v>
      </c>
      <c r="E225" s="7" t="s">
        <v>1</v>
      </c>
      <c r="F225" s="64" t="s">
        <v>207</v>
      </c>
      <c r="G225" s="63" t="s">
        <v>233</v>
      </c>
      <c r="H225" s="9">
        <v>46</v>
      </c>
      <c r="I225" s="1" t="s">
        <v>202</v>
      </c>
      <c r="J225" s="7" t="s">
        <v>243</v>
      </c>
      <c r="K225" s="6" t="s">
        <v>80</v>
      </c>
      <c r="L225" s="4">
        <v>45</v>
      </c>
      <c r="M225" s="44" t="s">
        <v>238</v>
      </c>
      <c r="N225" s="10">
        <v>2</v>
      </c>
      <c r="O225" s="14">
        <v>30.435669862843501</v>
      </c>
      <c r="P225" s="14">
        <v>18.5</v>
      </c>
      <c r="Q225" s="11">
        <v>164.55376569095199</v>
      </c>
      <c r="R225" s="11">
        <v>28.159088746369342</v>
      </c>
      <c r="S225" s="11">
        <v>49.212997502477137</v>
      </c>
      <c r="T225" s="11">
        <v>7.5120053149082739</v>
      </c>
      <c r="U225" s="11">
        <v>15.408694089102475</v>
      </c>
      <c r="V225" s="15">
        <v>0</v>
      </c>
      <c r="W225" s="11">
        <v>216.48390537366717</v>
      </c>
      <c r="X225" s="11">
        <v>66.37115548306538</v>
      </c>
    </row>
    <row r="226" spans="1:24" ht="36.75" x14ac:dyDescent="0.25">
      <c r="A226" s="7" t="s">
        <v>13</v>
      </c>
      <c r="B226" s="7">
        <v>2010</v>
      </c>
      <c r="C226" s="8">
        <v>8</v>
      </c>
      <c r="D226" s="8">
        <v>15</v>
      </c>
      <c r="E226" s="7" t="s">
        <v>1</v>
      </c>
      <c r="F226" s="64" t="s">
        <v>207</v>
      </c>
      <c r="G226" s="63" t="s">
        <v>233</v>
      </c>
      <c r="H226" s="9">
        <v>46</v>
      </c>
      <c r="I226" s="1" t="s">
        <v>202</v>
      </c>
      <c r="J226" s="7" t="s">
        <v>240</v>
      </c>
      <c r="K226" s="6" t="s">
        <v>76</v>
      </c>
      <c r="L226" s="4">
        <v>15</v>
      </c>
      <c r="M226" s="44" t="s">
        <v>239</v>
      </c>
      <c r="N226" s="10">
        <v>2</v>
      </c>
      <c r="O226" s="14">
        <v>2.5739075352467498</v>
      </c>
      <c r="P226" s="14">
        <v>3</v>
      </c>
      <c r="Q226" s="11">
        <v>3.3045726700585143</v>
      </c>
      <c r="R226" s="11">
        <v>0.57046242115234824</v>
      </c>
      <c r="S226" s="11">
        <v>1.8408599999999997E-2</v>
      </c>
      <c r="T226" s="11">
        <v>0.27992553144407473</v>
      </c>
      <c r="U226" s="11">
        <v>0.68035440996764873</v>
      </c>
      <c r="V226" s="15">
        <v>0</v>
      </c>
      <c r="W226" s="11">
        <v>3.9624048977979278</v>
      </c>
      <c r="X226" s="11">
        <v>2.4019671887678711</v>
      </c>
    </row>
    <row r="227" spans="1:24" ht="36.75" x14ac:dyDescent="0.25">
      <c r="A227" s="7" t="s">
        <v>13</v>
      </c>
      <c r="B227" s="7">
        <v>2010</v>
      </c>
      <c r="C227" s="8">
        <v>8</v>
      </c>
      <c r="D227" s="8">
        <v>15</v>
      </c>
      <c r="E227" s="7" t="s">
        <v>1</v>
      </c>
      <c r="F227" s="64" t="s">
        <v>207</v>
      </c>
      <c r="G227" s="63" t="s">
        <v>233</v>
      </c>
      <c r="H227" s="9">
        <v>48</v>
      </c>
      <c r="I227" s="1" t="s">
        <v>202</v>
      </c>
      <c r="J227" s="7" t="s">
        <v>248</v>
      </c>
      <c r="K227" s="6" t="s">
        <v>82</v>
      </c>
      <c r="L227" s="4">
        <v>15</v>
      </c>
      <c r="M227" s="44" t="s">
        <v>239</v>
      </c>
      <c r="N227" s="10">
        <v>2</v>
      </c>
      <c r="O227" s="14">
        <v>2.4382370680473215</v>
      </c>
      <c r="P227" s="14">
        <v>2.5</v>
      </c>
      <c r="Q227" s="11">
        <v>2.5455831299177198</v>
      </c>
      <c r="R227" s="11">
        <v>1.3167681722640279</v>
      </c>
      <c r="S227" s="11">
        <v>4.3312749999999997E-2</v>
      </c>
      <c r="T227" s="11">
        <v>3.099147088484068E-2</v>
      </c>
      <c r="U227" s="11">
        <v>0.88559769913171427</v>
      </c>
      <c r="V227" s="15">
        <v>0</v>
      </c>
      <c r="W227" s="11">
        <v>5.6356517549460889</v>
      </c>
      <c r="X227" s="11">
        <v>2.0293743494885259</v>
      </c>
    </row>
    <row r="228" spans="1:24" ht="36.75" x14ac:dyDescent="0.25">
      <c r="A228" s="7" t="s">
        <v>13</v>
      </c>
      <c r="B228" s="7">
        <v>2010</v>
      </c>
      <c r="C228" s="8">
        <v>8</v>
      </c>
      <c r="D228" s="8">
        <v>15</v>
      </c>
      <c r="E228" s="7" t="s">
        <v>1</v>
      </c>
      <c r="F228" s="64" t="s">
        <v>207</v>
      </c>
      <c r="G228" s="63" t="s">
        <v>233</v>
      </c>
      <c r="H228" s="9">
        <v>49</v>
      </c>
      <c r="I228" s="1" t="s">
        <v>202</v>
      </c>
      <c r="J228" s="7" t="s">
        <v>240</v>
      </c>
      <c r="K228" s="6" t="s">
        <v>76</v>
      </c>
      <c r="L228" s="4">
        <v>80</v>
      </c>
      <c r="M228" s="44" t="s">
        <v>239</v>
      </c>
      <c r="N228" s="10">
        <v>1</v>
      </c>
      <c r="O228" s="14">
        <v>21.1</v>
      </c>
      <c r="P228" s="14">
        <v>16</v>
      </c>
      <c r="Q228" s="11">
        <v>52.852069180196011</v>
      </c>
      <c r="R228" s="11">
        <v>6.6850063117251723</v>
      </c>
      <c r="S228" s="11">
        <v>4.908959999999999E-2</v>
      </c>
      <c r="T228" s="11">
        <v>1.4326340205050037</v>
      </c>
      <c r="U228" s="11">
        <v>4.90393695772734</v>
      </c>
      <c r="V228" s="15">
        <v>0</v>
      </c>
      <c r="W228" s="11">
        <v>49.352470597507804</v>
      </c>
      <c r="X228" s="11">
        <v>25.941200552464739</v>
      </c>
    </row>
    <row r="229" spans="1:24" ht="36.75" x14ac:dyDescent="0.25">
      <c r="A229" s="7" t="s">
        <v>13</v>
      </c>
      <c r="B229" s="7">
        <v>2010</v>
      </c>
      <c r="C229" s="8">
        <v>8</v>
      </c>
      <c r="D229" s="8">
        <v>15</v>
      </c>
      <c r="E229" s="7" t="s">
        <v>1</v>
      </c>
      <c r="F229" s="64" t="s">
        <v>207</v>
      </c>
      <c r="G229" s="63" t="s">
        <v>233</v>
      </c>
      <c r="H229" s="9">
        <v>50</v>
      </c>
      <c r="I229" s="1" t="s">
        <v>202</v>
      </c>
      <c r="J229" s="7" t="s">
        <v>243</v>
      </c>
      <c r="K229" s="6" t="s">
        <v>80</v>
      </c>
      <c r="L229" s="4">
        <v>35</v>
      </c>
      <c r="M229" s="44" t="s">
        <v>238</v>
      </c>
      <c r="N229" s="10">
        <v>2</v>
      </c>
      <c r="O229" s="14">
        <v>40.146232699968252</v>
      </c>
      <c r="P229" s="14">
        <v>23.5</v>
      </c>
      <c r="Q229" s="11">
        <v>253.93539262071096</v>
      </c>
      <c r="R229" s="11">
        <v>42.806863497160279</v>
      </c>
      <c r="S229" s="11">
        <v>74.355561047837284</v>
      </c>
      <c r="T229" s="11">
        <v>10.988163838549903</v>
      </c>
      <c r="U229" s="11">
        <v>23.337835065969163</v>
      </c>
      <c r="V229" s="15">
        <v>0</v>
      </c>
      <c r="W229" s="11">
        <v>332.63954603412162</v>
      </c>
      <c r="X229" s="11">
        <v>102.48322646099047</v>
      </c>
    </row>
    <row r="230" spans="1:24" ht="36.75" x14ac:dyDescent="0.25">
      <c r="A230" s="7" t="s">
        <v>13</v>
      </c>
      <c r="B230" s="7">
        <v>2010</v>
      </c>
      <c r="C230" s="8">
        <v>8</v>
      </c>
      <c r="D230" s="8">
        <v>15</v>
      </c>
      <c r="E230" s="7" t="s">
        <v>1</v>
      </c>
      <c r="F230" s="64" t="s">
        <v>207</v>
      </c>
      <c r="G230" s="63" t="s">
        <v>233</v>
      </c>
      <c r="H230" s="9">
        <v>50</v>
      </c>
      <c r="I230" s="1" t="s">
        <v>202</v>
      </c>
      <c r="J230" s="7" t="s">
        <v>240</v>
      </c>
      <c r="K230" s="6" t="s">
        <v>76</v>
      </c>
      <c r="L230" s="4">
        <v>10</v>
      </c>
      <c r="M230" s="44" t="s">
        <v>239</v>
      </c>
      <c r="N230" s="10">
        <v>1</v>
      </c>
      <c r="O230" s="14">
        <v>2.5</v>
      </c>
      <c r="P230" s="14">
        <v>3</v>
      </c>
      <c r="Q230" s="11">
        <v>1.4537392805773741</v>
      </c>
      <c r="R230" s="11">
        <v>0.25889573275670297</v>
      </c>
      <c r="S230" s="11">
        <v>9.2042999999999986E-3</v>
      </c>
      <c r="T230" s="11">
        <v>0.13559080890085534</v>
      </c>
      <c r="U230" s="11">
        <v>0.32184387483260934</v>
      </c>
      <c r="V230" s="15">
        <v>0</v>
      </c>
      <c r="W230" s="11">
        <v>1.7878238221261704</v>
      </c>
      <c r="X230" s="11">
        <v>1.0984041726882163</v>
      </c>
    </row>
    <row r="231" spans="1:24" ht="36.75" x14ac:dyDescent="0.25">
      <c r="A231" s="7" t="s">
        <v>13</v>
      </c>
      <c r="B231" s="7">
        <v>2010</v>
      </c>
      <c r="C231" s="8">
        <v>8</v>
      </c>
      <c r="D231" s="8">
        <v>15</v>
      </c>
      <c r="E231" s="7" t="s">
        <v>1</v>
      </c>
      <c r="F231" s="64" t="s">
        <v>207</v>
      </c>
      <c r="G231" s="63" t="s">
        <v>233</v>
      </c>
      <c r="H231" s="9">
        <v>51</v>
      </c>
      <c r="I231" s="1" t="s">
        <v>202</v>
      </c>
      <c r="J231" s="7" t="s">
        <v>240</v>
      </c>
      <c r="K231" s="6" t="s">
        <v>76</v>
      </c>
      <c r="L231" s="4">
        <v>70</v>
      </c>
      <c r="M231" s="44" t="s">
        <v>239</v>
      </c>
      <c r="N231" s="10">
        <v>2</v>
      </c>
      <c r="O231" s="14">
        <v>6.573431371817918</v>
      </c>
      <c r="P231" s="14">
        <v>4</v>
      </c>
      <c r="Q231" s="11">
        <v>5.8059213094408628</v>
      </c>
      <c r="R231" s="11">
        <v>0.95712738722472313</v>
      </c>
      <c r="S231" s="11">
        <v>2.4544799999999999E-2</v>
      </c>
      <c r="T231" s="11">
        <v>0.41399901410832701</v>
      </c>
      <c r="U231" s="11">
        <v>1.0607943772908366</v>
      </c>
      <c r="V231" s="15">
        <v>0</v>
      </c>
      <c r="W231" s="11">
        <v>6.708798456369645</v>
      </c>
      <c r="X231" s="11">
        <v>3.9811893292076945</v>
      </c>
    </row>
    <row r="232" spans="1:24" ht="36.75" x14ac:dyDescent="0.25">
      <c r="A232" s="7" t="s">
        <v>13</v>
      </c>
      <c r="B232" s="7">
        <v>2010</v>
      </c>
      <c r="C232" s="8">
        <v>8</v>
      </c>
      <c r="D232" s="8">
        <v>15</v>
      </c>
      <c r="E232" s="7" t="s">
        <v>1</v>
      </c>
      <c r="F232" s="64" t="s">
        <v>207</v>
      </c>
      <c r="G232" s="63" t="s">
        <v>233</v>
      </c>
      <c r="H232" s="9">
        <v>52</v>
      </c>
      <c r="I232" s="1" t="s">
        <v>202</v>
      </c>
      <c r="J232" s="7" t="s">
        <v>243</v>
      </c>
      <c r="K232" s="6" t="s">
        <v>80</v>
      </c>
      <c r="L232" s="4">
        <v>60</v>
      </c>
      <c r="M232" s="44" t="s">
        <v>238</v>
      </c>
      <c r="N232" s="10">
        <v>1</v>
      </c>
      <c r="O232" s="14">
        <v>19.5</v>
      </c>
      <c r="P232" s="14">
        <v>17</v>
      </c>
      <c r="Q232" s="11">
        <v>58.898915192775355</v>
      </c>
      <c r="R232" s="11">
        <v>10.422858096513304</v>
      </c>
      <c r="S232" s="11">
        <v>18.445548457175697</v>
      </c>
      <c r="T232" s="11">
        <v>2.981625760047891</v>
      </c>
      <c r="U232" s="11">
        <v>5.7469731340734844</v>
      </c>
      <c r="V232" s="15">
        <v>0</v>
      </c>
      <c r="W232" s="11">
        <v>78.268920331493646</v>
      </c>
      <c r="X232" s="11">
        <v>23.722624322862035</v>
      </c>
    </row>
    <row r="233" spans="1:24" ht="36.75" x14ac:dyDescent="0.25">
      <c r="A233" s="7" t="s">
        <v>13</v>
      </c>
      <c r="B233" s="7">
        <v>2010</v>
      </c>
      <c r="C233" s="8">
        <v>8</v>
      </c>
      <c r="D233" s="8">
        <v>15</v>
      </c>
      <c r="E233" s="7" t="s">
        <v>1</v>
      </c>
      <c r="F233" s="64" t="s">
        <v>207</v>
      </c>
      <c r="G233" s="63" t="s">
        <v>233</v>
      </c>
      <c r="H233" s="9">
        <v>52</v>
      </c>
      <c r="I233" s="1" t="s">
        <v>202</v>
      </c>
      <c r="J233" s="7" t="s">
        <v>240</v>
      </c>
      <c r="K233" s="6" t="s">
        <v>76</v>
      </c>
      <c r="L233" s="4">
        <v>20</v>
      </c>
      <c r="M233" s="44" t="s">
        <v>239</v>
      </c>
      <c r="N233" s="10">
        <v>1</v>
      </c>
      <c r="O233" s="14">
        <v>1.5</v>
      </c>
      <c r="P233" s="14">
        <v>2.5</v>
      </c>
      <c r="Q233" s="11">
        <v>0.98291522600921999</v>
      </c>
      <c r="R233" s="11">
        <v>0.18169336832680005</v>
      </c>
      <c r="S233" s="11">
        <v>7.6702499999999991E-3</v>
      </c>
      <c r="T233" s="11">
        <v>0.10488451750940124</v>
      </c>
      <c r="U233" s="11">
        <v>0.23922658617905027</v>
      </c>
      <c r="V233" s="15">
        <v>0</v>
      </c>
      <c r="W233" s="11">
        <v>1.2456027890897934</v>
      </c>
      <c r="X233" s="11">
        <v>0.77838905096655275</v>
      </c>
    </row>
    <row r="234" spans="1:24" ht="36.75" x14ac:dyDescent="0.25">
      <c r="A234" s="7" t="s">
        <v>13</v>
      </c>
      <c r="B234" s="7">
        <v>2010</v>
      </c>
      <c r="C234" s="8">
        <v>8</v>
      </c>
      <c r="D234" s="8">
        <v>15</v>
      </c>
      <c r="E234" s="7" t="s">
        <v>1</v>
      </c>
      <c r="F234" s="64" t="s">
        <v>207</v>
      </c>
      <c r="G234" s="63" t="s">
        <v>233</v>
      </c>
      <c r="H234" s="9">
        <v>52</v>
      </c>
      <c r="I234" s="1" t="s">
        <v>202</v>
      </c>
      <c r="J234" s="7" t="s">
        <v>244</v>
      </c>
      <c r="K234" s="6" t="s">
        <v>77</v>
      </c>
      <c r="L234" s="4">
        <v>30</v>
      </c>
      <c r="M234" s="44" t="s">
        <v>239</v>
      </c>
      <c r="N234" s="10">
        <v>5</v>
      </c>
      <c r="O234" s="14">
        <v>1.7838161340227865</v>
      </c>
      <c r="P234" s="14">
        <v>2.76</v>
      </c>
      <c r="Q234" s="11">
        <v>10.138411279423922</v>
      </c>
      <c r="R234" s="11">
        <v>4.1906059571929051</v>
      </c>
      <c r="S234" s="11">
        <v>0.16371649319999998</v>
      </c>
      <c r="T234" s="11">
        <v>0.66323069019792646</v>
      </c>
      <c r="U234" s="11">
        <v>3.1734626437708844</v>
      </c>
      <c r="V234" s="15">
        <v>0</v>
      </c>
      <c r="W234" s="11">
        <v>19.896153861031422</v>
      </c>
      <c r="X234" s="11">
        <v>3.1097367056253233</v>
      </c>
    </row>
    <row r="235" spans="1:24" ht="36.75" x14ac:dyDescent="0.25">
      <c r="A235" s="7" t="s">
        <v>13</v>
      </c>
      <c r="B235" s="7">
        <v>2010</v>
      </c>
      <c r="C235" s="8">
        <v>8</v>
      </c>
      <c r="D235" s="8">
        <v>15</v>
      </c>
      <c r="E235" s="7" t="s">
        <v>1</v>
      </c>
      <c r="F235" s="64" t="s">
        <v>207</v>
      </c>
      <c r="G235" s="63" t="s">
        <v>233</v>
      </c>
      <c r="H235" s="9">
        <v>53</v>
      </c>
      <c r="I235" s="1" t="s">
        <v>202</v>
      </c>
      <c r="J235" s="7" t="s">
        <v>247</v>
      </c>
      <c r="K235" s="6" t="s">
        <v>79</v>
      </c>
      <c r="L235" s="4">
        <v>45</v>
      </c>
      <c r="M235" s="44" t="s">
        <v>238</v>
      </c>
      <c r="N235" s="10">
        <v>1</v>
      </c>
      <c r="O235" s="14">
        <v>61.5</v>
      </c>
      <c r="P235" s="14">
        <v>26</v>
      </c>
      <c r="Q235" s="11">
        <v>177.92535208901933</v>
      </c>
      <c r="R235" s="11">
        <v>63.551340614615661</v>
      </c>
      <c r="S235" s="11">
        <v>11.027308899975644</v>
      </c>
      <c r="T235" s="11">
        <v>6.1651218804351293</v>
      </c>
      <c r="U235" s="11">
        <v>41.231300260188895</v>
      </c>
      <c r="V235" s="15">
        <v>0</v>
      </c>
      <c r="W235" s="11">
        <v>303.44703936106134</v>
      </c>
      <c r="X235" s="11">
        <v>62.698584157558109</v>
      </c>
    </row>
    <row r="236" spans="1:24" ht="36.75" x14ac:dyDescent="0.25">
      <c r="A236" s="7" t="s">
        <v>13</v>
      </c>
      <c r="B236" s="7">
        <v>2010</v>
      </c>
      <c r="C236" s="8">
        <v>8</v>
      </c>
      <c r="D236" s="8">
        <v>15</v>
      </c>
      <c r="E236" s="7" t="s">
        <v>1</v>
      </c>
      <c r="F236" s="64" t="s">
        <v>207</v>
      </c>
      <c r="G236" s="63" t="s">
        <v>233</v>
      </c>
      <c r="H236" s="9">
        <v>53</v>
      </c>
      <c r="I236" s="1" t="s">
        <v>202</v>
      </c>
      <c r="J236" s="7" t="s">
        <v>240</v>
      </c>
      <c r="K236" s="6" t="s">
        <v>76</v>
      </c>
      <c r="L236" s="4">
        <v>15</v>
      </c>
      <c r="M236" s="44" t="s">
        <v>239</v>
      </c>
      <c r="N236" s="10">
        <v>1</v>
      </c>
      <c r="O236" s="14">
        <v>4.8</v>
      </c>
      <c r="P236" s="14">
        <v>6</v>
      </c>
      <c r="Q236" s="11">
        <v>6.4369111436701223</v>
      </c>
      <c r="R236" s="11">
        <v>0.99491355948823235</v>
      </c>
      <c r="S236" s="11">
        <v>1.8408599999999997E-2</v>
      </c>
      <c r="T236" s="11">
        <v>0.35991578781236949</v>
      </c>
      <c r="U236" s="11">
        <v>0.99414825425238063</v>
      </c>
      <c r="V236" s="15">
        <v>0</v>
      </c>
      <c r="W236" s="11">
        <v>7.0631149482316093</v>
      </c>
      <c r="X236" s="11">
        <v>4.0679699193516914</v>
      </c>
    </row>
    <row r="237" spans="1:24" ht="36.75" x14ac:dyDescent="0.25">
      <c r="A237" s="7" t="s">
        <v>13</v>
      </c>
      <c r="B237" s="7">
        <v>2010</v>
      </c>
      <c r="C237" s="8">
        <v>8</v>
      </c>
      <c r="D237" s="8">
        <v>15</v>
      </c>
      <c r="E237" s="7" t="s">
        <v>1</v>
      </c>
      <c r="F237" s="64" t="s">
        <v>207</v>
      </c>
      <c r="G237" s="63" t="s">
        <v>233</v>
      </c>
      <c r="H237" s="9">
        <v>53</v>
      </c>
      <c r="I237" s="1" t="s">
        <v>202</v>
      </c>
      <c r="J237" s="7" t="s">
        <v>244</v>
      </c>
      <c r="K237" s="6" t="s">
        <v>77</v>
      </c>
      <c r="L237" s="4">
        <v>15</v>
      </c>
      <c r="M237" s="44" t="s">
        <v>239</v>
      </c>
      <c r="N237" s="10">
        <v>1</v>
      </c>
      <c r="O237" s="14">
        <v>13.5</v>
      </c>
      <c r="P237" s="14">
        <v>9</v>
      </c>
      <c r="Q237" s="11">
        <v>26.491296004312041</v>
      </c>
      <c r="R237" s="11">
        <v>6.3955297702933196</v>
      </c>
      <c r="S237" s="11">
        <v>0.10677162600000001</v>
      </c>
      <c r="T237" s="11">
        <v>0.69741017813929829</v>
      </c>
      <c r="U237" s="11">
        <v>4.4291675319603785</v>
      </c>
      <c r="V237" s="15">
        <v>0</v>
      </c>
      <c r="W237" s="11">
        <v>40.446923683306551</v>
      </c>
      <c r="X237" s="11">
        <v>5.0114090795349062</v>
      </c>
    </row>
    <row r="238" spans="1:24" ht="36.75" x14ac:dyDescent="0.25">
      <c r="A238" s="7" t="s">
        <v>13</v>
      </c>
      <c r="B238" s="7">
        <v>2010</v>
      </c>
      <c r="C238" s="8">
        <v>8</v>
      </c>
      <c r="D238" s="8">
        <v>15</v>
      </c>
      <c r="E238" s="7" t="s">
        <v>1</v>
      </c>
      <c r="F238" s="64" t="s">
        <v>207</v>
      </c>
      <c r="G238" s="63" t="s">
        <v>233</v>
      </c>
      <c r="H238" s="9">
        <v>54</v>
      </c>
      <c r="I238" s="1" t="s">
        <v>202</v>
      </c>
      <c r="J238" s="7" t="s">
        <v>234</v>
      </c>
      <c r="K238" s="6" t="s">
        <v>75</v>
      </c>
      <c r="L238" s="4">
        <v>40</v>
      </c>
      <c r="M238" s="44" t="s">
        <v>239</v>
      </c>
      <c r="N238" s="10">
        <v>4</v>
      </c>
      <c r="O238" s="14">
        <v>1.7613914953808538</v>
      </c>
      <c r="P238" s="14">
        <v>2.125</v>
      </c>
      <c r="Q238" s="11">
        <v>3.5885197955559849</v>
      </c>
      <c r="R238" s="11">
        <v>0.76028539147551211</v>
      </c>
      <c r="S238" s="11">
        <v>0.24709627500000003</v>
      </c>
      <c r="T238" s="11">
        <v>0.40958084631405867</v>
      </c>
      <c r="U238" s="11">
        <v>0.45257054594538726</v>
      </c>
      <c r="V238" s="15">
        <v>0</v>
      </c>
      <c r="W238" s="11">
        <v>4.5330863093553369</v>
      </c>
      <c r="X238" s="11">
        <v>3.480905371556287</v>
      </c>
    </row>
    <row r="239" spans="1:24" ht="36.75" x14ac:dyDescent="0.25">
      <c r="A239" s="7" t="s">
        <v>13</v>
      </c>
      <c r="B239" s="7">
        <v>2010</v>
      </c>
      <c r="C239" s="8">
        <v>8</v>
      </c>
      <c r="D239" s="8">
        <v>15</v>
      </c>
      <c r="E239" s="7" t="s">
        <v>1</v>
      </c>
      <c r="F239" s="64" t="s">
        <v>207</v>
      </c>
      <c r="G239" s="63" t="s">
        <v>233</v>
      </c>
      <c r="H239" s="9">
        <v>54</v>
      </c>
      <c r="I239" s="1" t="s">
        <v>202</v>
      </c>
      <c r="J239" s="7" t="s">
        <v>244</v>
      </c>
      <c r="K239" s="6" t="s">
        <v>77</v>
      </c>
      <c r="L239" s="4">
        <v>25</v>
      </c>
      <c r="M239" s="44" t="s">
        <v>239</v>
      </c>
      <c r="N239" s="10">
        <v>2</v>
      </c>
      <c r="O239" s="14">
        <v>3.6687872655688278</v>
      </c>
      <c r="P239" s="14">
        <v>3.5</v>
      </c>
      <c r="Q239" s="11">
        <v>6.7689669492731976</v>
      </c>
      <c r="R239" s="11">
        <v>2.5148517473643484</v>
      </c>
      <c r="S239" s="11">
        <v>8.3044597999999997E-2</v>
      </c>
      <c r="T239" s="11">
        <v>0.36976555208693429</v>
      </c>
      <c r="U239" s="11">
        <v>1.8710895366304912</v>
      </c>
      <c r="V239" s="15">
        <v>0</v>
      </c>
      <c r="W239" s="11">
        <v>12.637558510489548</v>
      </c>
      <c r="X239" s="11">
        <v>1.8864059828693716</v>
      </c>
    </row>
    <row r="240" spans="1:24" ht="36.75" x14ac:dyDescent="0.25">
      <c r="A240" s="7" t="s">
        <v>13</v>
      </c>
      <c r="B240" s="7">
        <v>2010</v>
      </c>
      <c r="C240" s="8">
        <v>8</v>
      </c>
      <c r="D240" s="8">
        <v>15</v>
      </c>
      <c r="E240" s="7" t="s">
        <v>1</v>
      </c>
      <c r="F240" s="64" t="s">
        <v>207</v>
      </c>
      <c r="G240" s="63" t="s">
        <v>233</v>
      </c>
      <c r="H240" s="9">
        <v>55</v>
      </c>
      <c r="I240" s="1" t="s">
        <v>202</v>
      </c>
      <c r="J240" s="7" t="s">
        <v>243</v>
      </c>
      <c r="K240" s="6" t="s">
        <v>80</v>
      </c>
      <c r="L240" s="4">
        <v>85</v>
      </c>
      <c r="M240" s="44" t="s">
        <v>238</v>
      </c>
      <c r="N240" s="10">
        <v>1</v>
      </c>
      <c r="O240" s="14">
        <v>39</v>
      </c>
      <c r="P240" s="14">
        <v>23</v>
      </c>
      <c r="Q240" s="11">
        <v>120.56973980031709</v>
      </c>
      <c r="R240" s="11">
        <v>20.392878282781474</v>
      </c>
      <c r="S240" s="11">
        <v>35.467839741650167</v>
      </c>
      <c r="T240" s="11">
        <v>5.2736439414717555</v>
      </c>
      <c r="U240" s="11">
        <v>11.126597111203626</v>
      </c>
      <c r="V240" s="15">
        <v>0</v>
      </c>
      <c r="W240" s="11">
        <v>158.09489363480509</v>
      </c>
      <c r="X240" s="11">
        <v>48.652783087260389</v>
      </c>
    </row>
    <row r="241" spans="1:24" ht="36.75" x14ac:dyDescent="0.25">
      <c r="A241" s="7" t="s">
        <v>13</v>
      </c>
      <c r="B241" s="7">
        <v>2010</v>
      </c>
      <c r="C241" s="8">
        <v>8</v>
      </c>
      <c r="D241" s="8">
        <v>15</v>
      </c>
      <c r="E241" s="7" t="s">
        <v>1</v>
      </c>
      <c r="F241" s="64" t="s">
        <v>207</v>
      </c>
      <c r="G241" s="63" t="s">
        <v>233</v>
      </c>
      <c r="H241" s="9">
        <v>55</v>
      </c>
      <c r="I241" s="1" t="s">
        <v>202</v>
      </c>
      <c r="J241" s="7" t="s">
        <v>240</v>
      </c>
      <c r="K241" s="6" t="s">
        <v>76</v>
      </c>
      <c r="L241" s="4">
        <v>20</v>
      </c>
      <c r="M241" s="44" t="s">
        <v>239</v>
      </c>
      <c r="N241" s="10">
        <v>2</v>
      </c>
      <c r="O241" s="14">
        <v>1.61245154965971</v>
      </c>
      <c r="P241" s="14">
        <v>2.25</v>
      </c>
      <c r="Q241" s="11">
        <v>1.5917353913563188</v>
      </c>
      <c r="R241" s="11">
        <v>0.29948663038658419</v>
      </c>
      <c r="S241" s="11">
        <v>1.3806449999999998E-2</v>
      </c>
      <c r="T241" s="11">
        <v>0.18148355673969147</v>
      </c>
      <c r="U241" s="11">
        <v>0.40561656277844693</v>
      </c>
      <c r="V241" s="15">
        <v>0</v>
      </c>
      <c r="W241" s="11">
        <v>2.0459791167305945</v>
      </c>
      <c r="X241" s="11">
        <v>1.2890626366962086</v>
      </c>
    </row>
    <row r="242" spans="1:24" ht="36.75" x14ac:dyDescent="0.25">
      <c r="A242" s="7" t="s">
        <v>13</v>
      </c>
      <c r="B242" s="7">
        <v>2010</v>
      </c>
      <c r="C242" s="8">
        <v>8</v>
      </c>
      <c r="D242" s="8">
        <v>15</v>
      </c>
      <c r="E242" s="7" t="s">
        <v>1</v>
      </c>
      <c r="F242" s="64" t="s">
        <v>207</v>
      </c>
      <c r="G242" s="63" t="s">
        <v>233</v>
      </c>
      <c r="H242" s="9">
        <v>55</v>
      </c>
      <c r="I242" s="1" t="s">
        <v>202</v>
      </c>
      <c r="J242" s="7" t="s">
        <v>242</v>
      </c>
      <c r="K242" s="6" t="s">
        <v>83</v>
      </c>
      <c r="L242" s="4">
        <v>45</v>
      </c>
      <c r="M242" s="44" t="s">
        <v>238</v>
      </c>
      <c r="N242" s="10">
        <v>2</v>
      </c>
      <c r="O242" s="14">
        <v>2.3086792761230392</v>
      </c>
      <c r="P242" s="14">
        <v>2.5</v>
      </c>
      <c r="Q242" s="11">
        <v>5.5417678995179465</v>
      </c>
      <c r="R242" s="11">
        <v>1.6297248471579278</v>
      </c>
      <c r="S242" s="11">
        <v>0.80880418377799446</v>
      </c>
      <c r="T242" s="11">
        <v>0.73745396648321337</v>
      </c>
      <c r="U242" s="11">
        <v>1.4081518851227077</v>
      </c>
      <c r="V242" s="15">
        <v>0</v>
      </c>
      <c r="W242" s="11">
        <v>14.176926343455531</v>
      </c>
      <c r="X242" s="11">
        <v>4.7866352838602406</v>
      </c>
    </row>
    <row r="243" spans="1:24" ht="36.75" x14ac:dyDescent="0.25">
      <c r="A243" s="7" t="s">
        <v>13</v>
      </c>
      <c r="B243" s="7">
        <v>2010</v>
      </c>
      <c r="C243" s="8">
        <v>8</v>
      </c>
      <c r="D243" s="8">
        <v>15</v>
      </c>
      <c r="E243" s="7" t="s">
        <v>1</v>
      </c>
      <c r="F243" s="64" t="s">
        <v>207</v>
      </c>
      <c r="G243" s="63" t="s">
        <v>233</v>
      </c>
      <c r="H243" s="9">
        <v>55</v>
      </c>
      <c r="I243" s="1" t="s">
        <v>202</v>
      </c>
      <c r="J243" s="7" t="s">
        <v>244</v>
      </c>
      <c r="K243" s="6" t="s">
        <v>77</v>
      </c>
      <c r="L243" s="4">
        <v>15</v>
      </c>
      <c r="M243" s="44" t="s">
        <v>239</v>
      </c>
      <c r="N243" s="10">
        <v>2</v>
      </c>
      <c r="O243" s="14">
        <v>1.8343936327844139</v>
      </c>
      <c r="P243" s="14">
        <v>2.75</v>
      </c>
      <c r="Q243" s="11">
        <v>4.2531604240490974</v>
      </c>
      <c r="R243" s="11">
        <v>1.7110930367262058</v>
      </c>
      <c r="S243" s="11">
        <v>6.524932700000001E-2</v>
      </c>
      <c r="T243" s="11">
        <v>0.26718736737713289</v>
      </c>
      <c r="U243" s="11">
        <v>1.2910805372255139</v>
      </c>
      <c r="V243" s="15">
        <v>0</v>
      </c>
      <c r="W243" s="11">
        <v>8.2329238841013161</v>
      </c>
      <c r="X243" s="11">
        <v>1.272723632983614</v>
      </c>
    </row>
    <row r="244" spans="1:24" ht="36.75" x14ac:dyDescent="0.25">
      <c r="A244" s="7" t="s">
        <v>13</v>
      </c>
      <c r="B244" s="7">
        <v>2010</v>
      </c>
      <c r="C244" s="8">
        <v>8</v>
      </c>
      <c r="D244" s="8">
        <v>15</v>
      </c>
      <c r="E244" s="7" t="s">
        <v>1</v>
      </c>
      <c r="F244" s="64" t="s">
        <v>207</v>
      </c>
      <c r="G244" s="63" t="s">
        <v>233</v>
      </c>
      <c r="H244" s="9">
        <v>56</v>
      </c>
      <c r="I244" s="1" t="s">
        <v>202</v>
      </c>
      <c r="J244" s="7" t="s">
        <v>248</v>
      </c>
      <c r="K244" s="6" t="s">
        <v>82</v>
      </c>
      <c r="L244" s="4">
        <v>15</v>
      </c>
      <c r="M244" s="44" t="s">
        <v>239</v>
      </c>
      <c r="N244" s="10">
        <v>6</v>
      </c>
      <c r="O244" s="14">
        <v>2.0732422273659519</v>
      </c>
      <c r="P244" s="14">
        <v>1.9166666666666663</v>
      </c>
      <c r="Q244" s="11">
        <v>4.5698148493610473</v>
      </c>
      <c r="R244" s="11">
        <v>2.3913249824883884</v>
      </c>
      <c r="S244" s="11">
        <v>9.9619325000000009E-2</v>
      </c>
      <c r="T244" s="11">
        <v>7.1106814346141162E-2</v>
      </c>
      <c r="U244" s="11">
        <v>1.6125537718893974</v>
      </c>
      <c r="V244" s="15">
        <v>0</v>
      </c>
      <c r="W244" s="11">
        <v>9.6644636509186359</v>
      </c>
      <c r="X244" s="11">
        <v>3.774210716591214</v>
      </c>
    </row>
    <row r="245" spans="1:24" ht="36.75" x14ac:dyDescent="0.25">
      <c r="A245" s="7" t="s">
        <v>13</v>
      </c>
      <c r="B245" s="7">
        <v>2010</v>
      </c>
      <c r="C245" s="8">
        <v>8</v>
      </c>
      <c r="D245" s="8">
        <v>15</v>
      </c>
      <c r="E245" s="7" t="s">
        <v>1</v>
      </c>
      <c r="F245" s="64" t="s">
        <v>207</v>
      </c>
      <c r="G245" s="63" t="s">
        <v>233</v>
      </c>
      <c r="H245" s="9">
        <v>56</v>
      </c>
      <c r="I245" s="1" t="s">
        <v>202</v>
      </c>
      <c r="J245" s="7" t="s">
        <v>243</v>
      </c>
      <c r="K245" s="6" t="s">
        <v>80</v>
      </c>
      <c r="L245" s="4">
        <v>30</v>
      </c>
      <c r="M245" s="44" t="s">
        <v>238</v>
      </c>
      <c r="N245" s="10">
        <v>1</v>
      </c>
      <c r="O245" s="14">
        <v>38.5</v>
      </c>
      <c r="P245" s="14">
        <v>24</v>
      </c>
      <c r="Q245" s="11">
        <v>133.36565282039388</v>
      </c>
      <c r="R245" s="11">
        <v>22.413985214378801</v>
      </c>
      <c r="S245" s="11">
        <v>38.887721306187117</v>
      </c>
      <c r="T245" s="11">
        <v>5.7145198970781479</v>
      </c>
      <c r="U245" s="11">
        <v>12.211237954765537</v>
      </c>
      <c r="V245" s="15">
        <v>0</v>
      </c>
      <c r="W245" s="11">
        <v>174.54465239931653</v>
      </c>
      <c r="X245" s="11">
        <v>53.830443373730077</v>
      </c>
    </row>
    <row r="246" spans="1:24" ht="36.75" x14ac:dyDescent="0.25">
      <c r="A246" s="7" t="s">
        <v>13</v>
      </c>
      <c r="B246" s="7">
        <v>2010</v>
      </c>
      <c r="C246" s="8">
        <v>8</v>
      </c>
      <c r="D246" s="8">
        <v>15</v>
      </c>
      <c r="E246" s="7" t="s">
        <v>1</v>
      </c>
      <c r="F246" s="64" t="s">
        <v>207</v>
      </c>
      <c r="G246" s="63" t="s">
        <v>233</v>
      </c>
      <c r="H246" s="9">
        <v>56</v>
      </c>
      <c r="I246" s="1" t="s">
        <v>202</v>
      </c>
      <c r="J246" s="7" t="s">
        <v>240</v>
      </c>
      <c r="K246" s="6" t="s">
        <v>76</v>
      </c>
      <c r="L246" s="4">
        <v>20</v>
      </c>
      <c r="M246" s="44" t="s">
        <v>239</v>
      </c>
      <c r="N246" s="10">
        <v>1</v>
      </c>
      <c r="O246" s="14">
        <v>0.9</v>
      </c>
      <c r="P246" s="14">
        <v>1.8</v>
      </c>
      <c r="Q246" s="11">
        <v>0.48558582381847087</v>
      </c>
      <c r="R246" s="11">
        <v>9.599536201305249E-2</v>
      </c>
      <c r="S246" s="11">
        <v>5.52258E-3</v>
      </c>
      <c r="T246" s="11">
        <v>6.6035652378448217E-2</v>
      </c>
      <c r="U246" s="11">
        <v>0.14017647924006099</v>
      </c>
      <c r="V246" s="15">
        <v>0</v>
      </c>
      <c r="W246" s="11">
        <v>0.64952865164549123</v>
      </c>
      <c r="X246" s="11">
        <v>0.41851600486091678</v>
      </c>
    </row>
    <row r="247" spans="1:24" ht="36.75" x14ac:dyDescent="0.25">
      <c r="A247" s="7" t="s">
        <v>13</v>
      </c>
      <c r="B247" s="7">
        <v>2010</v>
      </c>
      <c r="C247" s="8">
        <v>8</v>
      </c>
      <c r="D247" s="8">
        <v>15</v>
      </c>
      <c r="E247" s="7" t="s">
        <v>1</v>
      </c>
      <c r="F247" s="64" t="s">
        <v>207</v>
      </c>
      <c r="G247" s="63" t="s">
        <v>233</v>
      </c>
      <c r="H247" s="9">
        <v>56</v>
      </c>
      <c r="I247" s="1" t="s">
        <v>202</v>
      </c>
      <c r="J247" s="7" t="s">
        <v>242</v>
      </c>
      <c r="K247" s="6" t="s">
        <v>83</v>
      </c>
      <c r="L247" s="4">
        <v>30</v>
      </c>
      <c r="M247" s="44" t="s">
        <v>238</v>
      </c>
      <c r="N247" s="10">
        <v>4</v>
      </c>
      <c r="O247" s="14">
        <v>14.325327221393584</v>
      </c>
      <c r="P247" s="14">
        <v>8.1999999999999993</v>
      </c>
      <c r="Q247" s="11">
        <v>217.94262460986025</v>
      </c>
      <c r="R247" s="11">
        <v>42.798971698505397</v>
      </c>
      <c r="S247" s="11">
        <v>22.874087011084878</v>
      </c>
      <c r="T247" s="11">
        <v>6.327589290350244</v>
      </c>
      <c r="U247" s="11">
        <v>21.732176433603279</v>
      </c>
      <c r="V247" s="15">
        <v>0</v>
      </c>
      <c r="W247" s="11">
        <v>327.05362421277664</v>
      </c>
      <c r="X247" s="11">
        <v>118.51938222578059</v>
      </c>
    </row>
    <row r="248" spans="1:24" ht="36.75" x14ac:dyDescent="0.25">
      <c r="A248" s="7" t="s">
        <v>13</v>
      </c>
      <c r="B248" s="7">
        <v>2010</v>
      </c>
      <c r="C248" s="8">
        <v>8</v>
      </c>
      <c r="D248" s="8">
        <v>15</v>
      </c>
      <c r="E248" s="7" t="s">
        <v>1</v>
      </c>
      <c r="F248" s="64" t="s">
        <v>207</v>
      </c>
      <c r="G248" s="63" t="s">
        <v>233</v>
      </c>
      <c r="H248" s="9">
        <v>56</v>
      </c>
      <c r="I248" s="1" t="s">
        <v>202</v>
      </c>
      <c r="J248" s="7" t="s">
        <v>244</v>
      </c>
      <c r="K248" s="6" t="s">
        <v>77</v>
      </c>
      <c r="L248" s="4">
        <v>45</v>
      </c>
      <c r="M248" s="44" t="s">
        <v>239</v>
      </c>
      <c r="N248" s="10">
        <v>1</v>
      </c>
      <c r="O248" s="14">
        <v>2.7</v>
      </c>
      <c r="P248" s="14">
        <v>3</v>
      </c>
      <c r="Q248" s="11">
        <v>2.3447502787319054</v>
      </c>
      <c r="R248" s="11">
        <v>0.9498209375231117</v>
      </c>
      <c r="S248" s="11">
        <v>3.5590541999999996E-2</v>
      </c>
      <c r="T248" s="11">
        <v>0.14784037980870726</v>
      </c>
      <c r="U248" s="11">
        <v>0.71656413496874161</v>
      </c>
      <c r="V248" s="15">
        <v>0</v>
      </c>
      <c r="W248" s="11">
        <v>4.5607515138476193</v>
      </c>
      <c r="X248" s="11">
        <v>0.70641808621496749</v>
      </c>
    </row>
    <row r="249" spans="1:24" ht="36.75" x14ac:dyDescent="0.25">
      <c r="A249" s="7" t="s">
        <v>13</v>
      </c>
      <c r="B249" s="7">
        <v>2010</v>
      </c>
      <c r="C249" s="8">
        <v>8</v>
      </c>
      <c r="D249" s="8">
        <v>15</v>
      </c>
      <c r="E249" s="7" t="s">
        <v>1</v>
      </c>
      <c r="F249" s="64" t="s">
        <v>207</v>
      </c>
      <c r="G249" s="63" t="s">
        <v>233</v>
      </c>
      <c r="H249" s="9">
        <v>57</v>
      </c>
      <c r="I249" s="1" t="s">
        <v>202</v>
      </c>
      <c r="J249" s="7" t="s">
        <v>246</v>
      </c>
      <c r="K249" s="6" t="s">
        <v>81</v>
      </c>
      <c r="L249" s="4">
        <v>10</v>
      </c>
      <c r="M249" s="44" t="s">
        <v>238</v>
      </c>
      <c r="N249" s="10">
        <v>1</v>
      </c>
      <c r="O249" s="14">
        <v>2</v>
      </c>
      <c r="P249" s="14">
        <v>2</v>
      </c>
      <c r="Q249" s="11">
        <v>0.89598877919916342</v>
      </c>
      <c r="R249" s="11">
        <v>0.82135145108045904</v>
      </c>
      <c r="S249" s="11">
        <v>0.19199152328598115</v>
      </c>
      <c r="T249" s="11">
        <v>0.14522712615619571</v>
      </c>
      <c r="U249" s="11">
        <v>0.40560627995497101</v>
      </c>
      <c r="V249" s="15">
        <v>0</v>
      </c>
      <c r="W249" s="11">
        <v>1.9365653538751928</v>
      </c>
      <c r="X249" s="11">
        <v>4.6050051282298513E-2</v>
      </c>
    </row>
    <row r="250" spans="1:24" ht="36.75" x14ac:dyDescent="0.25">
      <c r="A250" s="7" t="s">
        <v>13</v>
      </c>
      <c r="B250" s="7">
        <v>2010</v>
      </c>
      <c r="C250" s="8">
        <v>8</v>
      </c>
      <c r="D250" s="8">
        <v>15</v>
      </c>
      <c r="E250" s="7" t="s">
        <v>1</v>
      </c>
      <c r="F250" s="64" t="s">
        <v>207</v>
      </c>
      <c r="G250" s="63" t="s">
        <v>233</v>
      </c>
      <c r="H250" s="9">
        <v>57</v>
      </c>
      <c r="I250" s="1" t="s">
        <v>202</v>
      </c>
      <c r="J250" s="7" t="s">
        <v>247</v>
      </c>
      <c r="K250" s="6" t="s">
        <v>79</v>
      </c>
      <c r="L250" s="4">
        <v>15</v>
      </c>
      <c r="M250" s="44" t="s">
        <v>238</v>
      </c>
      <c r="N250" s="10">
        <v>1</v>
      </c>
      <c r="O250" s="14">
        <v>66</v>
      </c>
      <c r="P250" s="14">
        <v>26</v>
      </c>
      <c r="Q250" s="11">
        <v>177.92535208901933</v>
      </c>
      <c r="R250" s="11">
        <v>63.551340614615661</v>
      </c>
      <c r="S250" s="11">
        <v>11.027308899975644</v>
      </c>
      <c r="T250" s="11">
        <v>6.1651218804351293</v>
      </c>
      <c r="U250" s="11">
        <v>41.231300260188895</v>
      </c>
      <c r="V250" s="15">
        <v>0</v>
      </c>
      <c r="W250" s="11">
        <v>303.44703936106134</v>
      </c>
      <c r="X250" s="11">
        <v>62.698584157558109</v>
      </c>
    </row>
    <row r="251" spans="1:24" ht="36.75" x14ac:dyDescent="0.25">
      <c r="A251" s="7" t="s">
        <v>13</v>
      </c>
      <c r="B251" s="7">
        <v>2010</v>
      </c>
      <c r="C251" s="8">
        <v>8</v>
      </c>
      <c r="D251" s="8">
        <v>15</v>
      </c>
      <c r="E251" s="7" t="s">
        <v>1</v>
      </c>
      <c r="F251" s="64" t="s">
        <v>207</v>
      </c>
      <c r="G251" s="63" t="s">
        <v>233</v>
      </c>
      <c r="H251" s="9">
        <v>57</v>
      </c>
      <c r="I251" s="1" t="s">
        <v>202</v>
      </c>
      <c r="J251" s="7" t="s">
        <v>240</v>
      </c>
      <c r="K251" s="6" t="s">
        <v>76</v>
      </c>
      <c r="L251" s="4">
        <v>30</v>
      </c>
      <c r="M251" s="44" t="s">
        <v>239</v>
      </c>
      <c r="N251" s="10">
        <v>1</v>
      </c>
      <c r="O251" s="14">
        <v>23.4</v>
      </c>
      <c r="P251" s="14">
        <v>15</v>
      </c>
      <c r="Q251" s="11">
        <v>46.014587879001368</v>
      </c>
      <c r="R251" s="11">
        <v>5.8974522697364602</v>
      </c>
      <c r="S251" s="11">
        <v>4.6021499999999986E-2</v>
      </c>
      <c r="T251" s="11">
        <v>1.3081562055813702</v>
      </c>
      <c r="U251" s="11">
        <v>4.4150877775917046</v>
      </c>
      <c r="V251" s="15">
        <v>0</v>
      </c>
      <c r="W251" s="11">
        <v>43.426333711599156</v>
      </c>
      <c r="X251" s="11">
        <v>22.963951197747999</v>
      </c>
    </row>
    <row r="252" spans="1:24" ht="36.75" x14ac:dyDescent="0.25">
      <c r="A252" s="7" t="s">
        <v>13</v>
      </c>
      <c r="B252" s="7">
        <v>2010</v>
      </c>
      <c r="C252" s="8">
        <v>8</v>
      </c>
      <c r="D252" s="8">
        <v>15</v>
      </c>
      <c r="E252" s="7" t="s">
        <v>1</v>
      </c>
      <c r="F252" s="64" t="s">
        <v>207</v>
      </c>
      <c r="G252" s="63" t="s">
        <v>233</v>
      </c>
      <c r="H252" s="9">
        <v>57</v>
      </c>
      <c r="I252" s="1" t="s">
        <v>202</v>
      </c>
      <c r="J252" s="7" t="s">
        <v>244</v>
      </c>
      <c r="K252" s="6" t="s">
        <v>77</v>
      </c>
      <c r="L252" s="4">
        <v>15</v>
      </c>
      <c r="M252" s="44" t="s">
        <v>239</v>
      </c>
      <c r="N252" s="10">
        <v>1</v>
      </c>
      <c r="O252" s="14">
        <v>2</v>
      </c>
      <c r="P252" s="14">
        <v>2</v>
      </c>
      <c r="Q252" s="11">
        <v>0.95821549059740108</v>
      </c>
      <c r="R252" s="11">
        <v>0.46985615696268096</v>
      </c>
      <c r="S252" s="11">
        <v>2.3727028000000004E-2</v>
      </c>
      <c r="T252" s="11">
        <v>8.3397342495423604E-2</v>
      </c>
      <c r="U252" s="11">
        <v>0.36584385090327276</v>
      </c>
      <c r="V252" s="15">
        <v>0</v>
      </c>
      <c r="W252" s="11">
        <v>2.0380438114536252</v>
      </c>
      <c r="X252" s="11">
        <v>0.34278409163829737</v>
      </c>
    </row>
    <row r="253" spans="1:24" ht="36.75" x14ac:dyDescent="0.25">
      <c r="A253" s="7" t="s">
        <v>13</v>
      </c>
      <c r="B253" s="7">
        <v>2010</v>
      </c>
      <c r="C253" s="8">
        <v>8</v>
      </c>
      <c r="D253" s="8">
        <v>15</v>
      </c>
      <c r="E253" s="7" t="s">
        <v>1</v>
      </c>
      <c r="F253" s="64" t="s">
        <v>207</v>
      </c>
      <c r="G253" s="63" t="s">
        <v>233</v>
      </c>
      <c r="H253" s="9">
        <v>58</v>
      </c>
      <c r="I253" s="1" t="s">
        <v>202</v>
      </c>
      <c r="J253" s="7" t="s">
        <v>243</v>
      </c>
      <c r="K253" s="6" t="s">
        <v>80</v>
      </c>
      <c r="L253" s="4">
        <v>50</v>
      </c>
      <c r="M253" s="44" t="s">
        <v>238</v>
      </c>
      <c r="N253" s="10">
        <v>1</v>
      </c>
      <c r="O253" s="14">
        <v>41.9</v>
      </c>
      <c r="P253" s="14">
        <v>24</v>
      </c>
      <c r="Q253" s="11">
        <v>133.36565282039388</v>
      </c>
      <c r="R253" s="11">
        <v>22.413985214378801</v>
      </c>
      <c r="S253" s="11">
        <v>38.887721306187117</v>
      </c>
      <c r="T253" s="11">
        <v>5.7145198970781479</v>
      </c>
      <c r="U253" s="11">
        <v>12.211237954765537</v>
      </c>
      <c r="V253" s="15">
        <v>0</v>
      </c>
      <c r="W253" s="11">
        <v>174.54465239931653</v>
      </c>
      <c r="X253" s="11">
        <v>53.830443373730077</v>
      </c>
    </row>
    <row r="254" spans="1:24" ht="36.75" x14ac:dyDescent="0.25">
      <c r="A254" s="7" t="s">
        <v>13</v>
      </c>
      <c r="B254" s="7">
        <v>2010</v>
      </c>
      <c r="C254" s="8">
        <v>8</v>
      </c>
      <c r="D254" s="8">
        <v>15</v>
      </c>
      <c r="E254" s="7" t="s">
        <v>1</v>
      </c>
      <c r="F254" s="64" t="s">
        <v>207</v>
      </c>
      <c r="G254" s="63" t="s">
        <v>233</v>
      </c>
      <c r="H254" s="9">
        <v>58</v>
      </c>
      <c r="I254" s="1" t="s">
        <v>202</v>
      </c>
      <c r="J254" s="7" t="s">
        <v>242</v>
      </c>
      <c r="K254" s="6" t="s">
        <v>83</v>
      </c>
      <c r="L254" s="4">
        <v>60</v>
      </c>
      <c r="M254" s="44" t="s">
        <v>238</v>
      </c>
      <c r="N254" s="10">
        <v>1</v>
      </c>
      <c r="O254" s="14">
        <v>5.6</v>
      </c>
      <c r="P254" s="14">
        <v>5</v>
      </c>
      <c r="Q254" s="11">
        <v>10.289276973318403</v>
      </c>
      <c r="R254" s="11">
        <v>2.6617435307086361</v>
      </c>
      <c r="S254" s="11">
        <v>1.3528325635400362</v>
      </c>
      <c r="T254" s="11">
        <v>0.81886197688796514</v>
      </c>
      <c r="U254" s="11">
        <v>1.9285816503030071</v>
      </c>
      <c r="V254" s="15">
        <v>0</v>
      </c>
      <c r="W254" s="11">
        <v>22.201037629314524</v>
      </c>
      <c r="X254" s="11">
        <v>7.67036010552183</v>
      </c>
    </row>
    <row r="255" spans="1:24" ht="36.75" x14ac:dyDescent="0.25">
      <c r="A255" s="7" t="s">
        <v>13</v>
      </c>
      <c r="B255" s="7">
        <v>2010</v>
      </c>
      <c r="C255" s="8">
        <v>8</v>
      </c>
      <c r="D255" s="8">
        <v>15</v>
      </c>
      <c r="E255" s="7" t="s">
        <v>1</v>
      </c>
      <c r="F255" s="64" t="s">
        <v>207</v>
      </c>
      <c r="G255" s="63" t="s">
        <v>233</v>
      </c>
      <c r="H255" s="9">
        <v>59</v>
      </c>
      <c r="I255" s="1" t="s">
        <v>202</v>
      </c>
      <c r="J255" s="7" t="s">
        <v>240</v>
      </c>
      <c r="K255" s="6" t="s">
        <v>76</v>
      </c>
      <c r="L255" s="4">
        <v>55</v>
      </c>
      <c r="M255" s="44" t="s">
        <v>239</v>
      </c>
      <c r="N255" s="10">
        <v>1</v>
      </c>
      <c r="O255" s="14">
        <v>15.7</v>
      </c>
      <c r="P255" s="14">
        <v>13</v>
      </c>
      <c r="Q255" s="11">
        <v>33.844557482883445</v>
      </c>
      <c r="R255" s="11">
        <v>4.4664324504320678</v>
      </c>
      <c r="S255" s="11">
        <v>3.9885299999999992E-2</v>
      </c>
      <c r="T255" s="11">
        <v>1.0693761498825773</v>
      </c>
      <c r="U255" s="11">
        <v>3.4979893529729691</v>
      </c>
      <c r="V255" s="15">
        <v>0</v>
      </c>
      <c r="W255" s="11">
        <v>32.701660043323905</v>
      </c>
      <c r="X255" s="11">
        <v>17.524895387737814</v>
      </c>
    </row>
    <row r="256" spans="1:24" ht="36.75" x14ac:dyDescent="0.25">
      <c r="A256" s="7" t="s">
        <v>13</v>
      </c>
      <c r="B256" s="7">
        <v>2010</v>
      </c>
      <c r="C256" s="8">
        <v>8</v>
      </c>
      <c r="D256" s="8">
        <v>15</v>
      </c>
      <c r="E256" s="7" t="s">
        <v>1</v>
      </c>
      <c r="F256" s="64" t="s">
        <v>207</v>
      </c>
      <c r="G256" s="63" t="s">
        <v>233</v>
      </c>
      <c r="H256" s="9">
        <v>59</v>
      </c>
      <c r="I256" s="1" t="s">
        <v>202</v>
      </c>
      <c r="J256" s="7" t="s">
        <v>242</v>
      </c>
      <c r="K256" s="6" t="s">
        <v>83</v>
      </c>
      <c r="L256" s="4">
        <v>70</v>
      </c>
      <c r="M256" s="44" t="s">
        <v>238</v>
      </c>
      <c r="N256" s="10">
        <v>1</v>
      </c>
      <c r="O256" s="14">
        <v>12.6</v>
      </c>
      <c r="P256" s="14">
        <v>10.5</v>
      </c>
      <c r="Q256" s="11">
        <v>43.554892121039082</v>
      </c>
      <c r="R256" s="11">
        <v>9.7134706587790127</v>
      </c>
      <c r="S256" s="11">
        <v>5.074279530247126</v>
      </c>
      <c r="T256" s="11">
        <v>1.931047141199127</v>
      </c>
      <c r="U256" s="11">
        <v>5.7560535665590171</v>
      </c>
      <c r="V256" s="15">
        <v>0</v>
      </c>
      <c r="W256" s="11">
        <v>77.197817490842922</v>
      </c>
      <c r="X256" s="11">
        <v>27.385363492503437</v>
      </c>
    </row>
    <row r="257" spans="1:24" ht="36.75" x14ac:dyDescent="0.25">
      <c r="A257" s="7" t="s">
        <v>13</v>
      </c>
      <c r="B257" s="7">
        <v>2010</v>
      </c>
      <c r="C257" s="8">
        <v>8</v>
      </c>
      <c r="D257" s="8">
        <v>15</v>
      </c>
      <c r="E257" s="7" t="s">
        <v>1</v>
      </c>
      <c r="F257" s="64" t="s">
        <v>207</v>
      </c>
      <c r="G257" s="63" t="s">
        <v>233</v>
      </c>
      <c r="H257" s="9">
        <v>59</v>
      </c>
      <c r="I257" s="1" t="s">
        <v>202</v>
      </c>
      <c r="J257" s="7" t="s">
        <v>244</v>
      </c>
      <c r="K257" s="6" t="s">
        <v>77</v>
      </c>
      <c r="L257" s="4">
        <v>25</v>
      </c>
      <c r="M257" s="44" t="s">
        <v>239</v>
      </c>
      <c r="N257" s="10">
        <v>8</v>
      </c>
      <c r="O257" s="14">
        <v>4.4930501889028571</v>
      </c>
      <c r="P257" s="14">
        <v>3.0625</v>
      </c>
      <c r="Q257" s="11">
        <v>21.85553587278806</v>
      </c>
      <c r="R257" s="11">
        <v>8.2916510927129146</v>
      </c>
      <c r="S257" s="11">
        <v>0.290656093</v>
      </c>
      <c r="T257" s="11">
        <v>1.2465507320140805</v>
      </c>
      <c r="U257" s="11">
        <v>6.1985732843896146</v>
      </c>
      <c r="V257" s="15">
        <v>0</v>
      </c>
      <c r="W257" s="11">
        <v>41.136251346466565</v>
      </c>
      <c r="X257" s="11">
        <v>6.2027077049543671</v>
      </c>
    </row>
    <row r="258" spans="1:24" ht="36.75" x14ac:dyDescent="0.25">
      <c r="A258" s="7" t="s">
        <v>13</v>
      </c>
      <c r="B258" s="7">
        <v>2010</v>
      </c>
      <c r="C258" s="8">
        <v>8</v>
      </c>
      <c r="D258" s="8">
        <v>15</v>
      </c>
      <c r="E258" s="7" t="s">
        <v>1</v>
      </c>
      <c r="F258" s="64" t="s">
        <v>207</v>
      </c>
      <c r="G258" s="63" t="s">
        <v>233</v>
      </c>
      <c r="H258" s="9">
        <v>60</v>
      </c>
      <c r="I258" s="1" t="s">
        <v>202</v>
      </c>
      <c r="J258" s="7" t="s">
        <v>246</v>
      </c>
      <c r="K258" s="6" t="s">
        <v>81</v>
      </c>
      <c r="L258" s="4">
        <v>15</v>
      </c>
      <c r="M258" s="44" t="s">
        <v>238</v>
      </c>
      <c r="N258" s="10">
        <v>1</v>
      </c>
      <c r="O258" s="14">
        <v>4.4000000000000004</v>
      </c>
      <c r="P258" s="14">
        <v>2.5</v>
      </c>
      <c r="Q258" s="11">
        <v>1.4372707801279294</v>
      </c>
      <c r="R258" s="11">
        <v>1.3251213205783798</v>
      </c>
      <c r="S258" s="11">
        <v>0.29972580227065215</v>
      </c>
      <c r="T258" s="11">
        <v>0.22127702299047367</v>
      </c>
      <c r="U258" s="11">
        <v>0.59742350722620097</v>
      </c>
      <c r="V258" s="15">
        <v>0</v>
      </c>
      <c r="W258" s="11">
        <v>2.956470449537294</v>
      </c>
      <c r="X258" s="11">
        <v>6.6982509139469404E-2</v>
      </c>
    </row>
    <row r="259" spans="1:24" ht="36.75" x14ac:dyDescent="0.25">
      <c r="A259" s="7" t="s">
        <v>13</v>
      </c>
      <c r="B259" s="7">
        <v>2010</v>
      </c>
      <c r="C259" s="8">
        <v>8</v>
      </c>
      <c r="D259" s="8">
        <v>15</v>
      </c>
      <c r="E259" s="7" t="s">
        <v>1</v>
      </c>
      <c r="F259" s="64" t="s">
        <v>207</v>
      </c>
      <c r="G259" s="63" t="s">
        <v>233</v>
      </c>
      <c r="H259" s="9">
        <v>60</v>
      </c>
      <c r="I259" s="1" t="s">
        <v>202</v>
      </c>
      <c r="J259" s="7" t="s">
        <v>240</v>
      </c>
      <c r="K259" s="6" t="s">
        <v>76</v>
      </c>
      <c r="L259" s="4">
        <v>25</v>
      </c>
      <c r="M259" s="44" t="s">
        <v>239</v>
      </c>
      <c r="N259" s="10">
        <v>3</v>
      </c>
      <c r="O259" s="14">
        <v>1.0801234497346432</v>
      </c>
      <c r="P259" s="14">
        <v>2.1</v>
      </c>
      <c r="Q259" s="11">
        <v>2.0773212151747895</v>
      </c>
      <c r="R259" s="11">
        <v>0.39548199239963666</v>
      </c>
      <c r="S259" s="11">
        <v>1.9329029999999997E-2</v>
      </c>
      <c r="T259" s="11">
        <v>0.24751920911813968</v>
      </c>
      <c r="U259" s="11">
        <v>0.54579304201850798</v>
      </c>
      <c r="V259" s="15">
        <v>0</v>
      </c>
      <c r="W259" s="11">
        <v>2.6955077683760855</v>
      </c>
      <c r="X259" s="11">
        <v>1.7075786415571255</v>
      </c>
    </row>
    <row r="260" spans="1:24" ht="36.75" x14ac:dyDescent="0.25">
      <c r="A260" s="7" t="s">
        <v>13</v>
      </c>
      <c r="B260" s="7">
        <v>2010</v>
      </c>
      <c r="C260" s="8">
        <v>8</v>
      </c>
      <c r="D260" s="8">
        <v>15</v>
      </c>
      <c r="E260" s="7" t="s">
        <v>1</v>
      </c>
      <c r="F260" s="64" t="s">
        <v>207</v>
      </c>
      <c r="G260" s="63" t="s">
        <v>233</v>
      </c>
      <c r="H260" s="9">
        <v>60</v>
      </c>
      <c r="I260" s="1" t="s">
        <v>202</v>
      </c>
      <c r="J260" s="7" t="s">
        <v>242</v>
      </c>
      <c r="K260" s="6" t="s">
        <v>83</v>
      </c>
      <c r="L260" s="4">
        <v>30</v>
      </c>
      <c r="M260" s="44" t="s">
        <v>238</v>
      </c>
      <c r="N260" s="10">
        <v>2</v>
      </c>
      <c r="O260" s="14">
        <v>23.856236081997515</v>
      </c>
      <c r="P260" s="14">
        <v>15</v>
      </c>
      <c r="Q260" s="11">
        <v>232.06983088409942</v>
      </c>
      <c r="R260" s="11">
        <v>44.754312646802781</v>
      </c>
      <c r="S260" s="11">
        <v>24.00710874279876</v>
      </c>
      <c r="T260" s="11">
        <v>6.0336548491144812</v>
      </c>
      <c r="U260" s="11">
        <v>21.987968807778653</v>
      </c>
      <c r="V260" s="15">
        <v>0</v>
      </c>
      <c r="W260" s="11">
        <v>339.65140558327005</v>
      </c>
      <c r="X260" s="11">
        <v>123.55699454206498</v>
      </c>
    </row>
    <row r="261" spans="1:24" ht="36.75" x14ac:dyDescent="0.25">
      <c r="A261" s="7" t="s">
        <v>13</v>
      </c>
      <c r="B261" s="7">
        <v>2010</v>
      </c>
      <c r="C261" s="8">
        <v>8</v>
      </c>
      <c r="D261" s="8">
        <v>15</v>
      </c>
      <c r="E261" s="7" t="s">
        <v>1</v>
      </c>
      <c r="F261" s="64" t="s">
        <v>207</v>
      </c>
      <c r="G261" s="63" t="s">
        <v>233</v>
      </c>
      <c r="H261" s="9">
        <v>60</v>
      </c>
      <c r="I261" s="1" t="s">
        <v>202</v>
      </c>
      <c r="J261" s="7" t="s">
        <v>244</v>
      </c>
      <c r="K261" s="6" t="s">
        <v>77</v>
      </c>
      <c r="L261" s="4">
        <v>25</v>
      </c>
      <c r="M261" s="44" t="s">
        <v>239</v>
      </c>
      <c r="N261" s="10">
        <v>7</v>
      </c>
      <c r="O261" s="14">
        <v>2.3482516292522222</v>
      </c>
      <c r="P261" s="14">
        <v>2.5142857142857147</v>
      </c>
      <c r="Q261" s="11">
        <v>12.815381293114182</v>
      </c>
      <c r="R261" s="11">
        <v>5.2253000606639404</v>
      </c>
      <c r="S261" s="11">
        <v>0.20879784640000001</v>
      </c>
      <c r="T261" s="11">
        <v>0.83018726957723876</v>
      </c>
      <c r="U261" s="11">
        <v>3.9569662539404913</v>
      </c>
      <c r="V261" s="15">
        <v>0</v>
      </c>
      <c r="W261" s="11">
        <v>24.915565729479706</v>
      </c>
      <c r="X261" s="11">
        <v>3.8787604678516097</v>
      </c>
    </row>
    <row r="262" spans="1:24" ht="36.75" x14ac:dyDescent="0.25">
      <c r="A262" s="7" t="s">
        <v>13</v>
      </c>
      <c r="B262" s="7">
        <v>2010</v>
      </c>
      <c r="C262" s="8">
        <v>8</v>
      </c>
      <c r="D262" s="8">
        <v>15</v>
      </c>
      <c r="E262" s="7" t="s">
        <v>1</v>
      </c>
      <c r="F262" s="64" t="s">
        <v>207</v>
      </c>
      <c r="G262" s="63" t="s">
        <v>233</v>
      </c>
      <c r="H262" s="9">
        <v>61</v>
      </c>
      <c r="I262" s="1" t="s">
        <v>202</v>
      </c>
      <c r="J262" s="7" t="s">
        <v>243</v>
      </c>
      <c r="K262" s="6" t="s">
        <v>80</v>
      </c>
      <c r="L262" s="4">
        <v>15</v>
      </c>
      <c r="M262" s="44" t="s">
        <v>238</v>
      </c>
      <c r="N262" s="10">
        <v>1</v>
      </c>
      <c r="O262" s="14">
        <v>31.5</v>
      </c>
      <c r="P262" s="14">
        <v>25</v>
      </c>
      <c r="Q262" s="11">
        <v>146.91331988769775</v>
      </c>
      <c r="R262" s="11">
        <v>24.540535501024166</v>
      </c>
      <c r="S262" s="11">
        <v>42.477411694102067</v>
      </c>
      <c r="T262" s="11">
        <v>6.1719879298579299</v>
      </c>
      <c r="U262" s="11">
        <v>13.350812211432796</v>
      </c>
      <c r="V262" s="15">
        <v>0</v>
      </c>
      <c r="W262" s="11">
        <v>191.92878493751019</v>
      </c>
      <c r="X262" s="11">
        <v>59.313705011061408</v>
      </c>
    </row>
    <row r="263" spans="1:24" ht="36.75" x14ac:dyDescent="0.25">
      <c r="A263" s="7" t="s">
        <v>13</v>
      </c>
      <c r="B263" s="7">
        <v>2010</v>
      </c>
      <c r="C263" s="8">
        <v>8</v>
      </c>
      <c r="D263" s="8">
        <v>15</v>
      </c>
      <c r="E263" s="7" t="s">
        <v>1</v>
      </c>
      <c r="F263" s="64" t="s">
        <v>207</v>
      </c>
      <c r="G263" s="63" t="s">
        <v>233</v>
      </c>
      <c r="H263" s="9">
        <v>61</v>
      </c>
      <c r="I263" s="1" t="s">
        <v>202</v>
      </c>
      <c r="J263" s="7" t="s">
        <v>240</v>
      </c>
      <c r="K263" s="6" t="s">
        <v>76</v>
      </c>
      <c r="L263" s="4">
        <v>25</v>
      </c>
      <c r="M263" s="44" t="s">
        <v>239</v>
      </c>
      <c r="N263" s="10">
        <v>2</v>
      </c>
      <c r="O263" s="14">
        <v>2.3717082451262845</v>
      </c>
      <c r="P263" s="14">
        <v>3.75</v>
      </c>
      <c r="Q263" s="11">
        <v>4.9249743285964538</v>
      </c>
      <c r="R263" s="11">
        <v>0.82791809674906502</v>
      </c>
      <c r="S263" s="11">
        <v>2.3010749999999996E-2</v>
      </c>
      <c r="T263" s="11">
        <v>0.37560514384721566</v>
      </c>
      <c r="U263" s="11">
        <v>0.94437824790159319</v>
      </c>
      <c r="V263" s="15">
        <v>0</v>
      </c>
      <c r="W263" s="11">
        <v>5.7813377587306194</v>
      </c>
      <c r="X263" s="11">
        <v>3.4609538723266589</v>
      </c>
    </row>
    <row r="264" spans="1:24" ht="36.75" x14ac:dyDescent="0.25">
      <c r="A264" s="7" t="s">
        <v>13</v>
      </c>
      <c r="B264" s="7">
        <v>2010</v>
      </c>
      <c r="C264" s="8">
        <v>8</v>
      </c>
      <c r="D264" s="8">
        <v>15</v>
      </c>
      <c r="E264" s="7" t="s">
        <v>1</v>
      </c>
      <c r="F264" s="64" t="s">
        <v>207</v>
      </c>
      <c r="G264" s="63" t="s">
        <v>233</v>
      </c>
      <c r="H264" s="9">
        <v>61</v>
      </c>
      <c r="I264" s="1" t="s">
        <v>202</v>
      </c>
      <c r="J264" s="7" t="s">
        <v>244</v>
      </c>
      <c r="K264" s="6" t="s">
        <v>77</v>
      </c>
      <c r="L264" s="4">
        <v>60</v>
      </c>
      <c r="M264" s="44" t="s">
        <v>239</v>
      </c>
      <c r="N264" s="10">
        <v>5</v>
      </c>
      <c r="O264" s="14">
        <v>3.9977493668312927</v>
      </c>
      <c r="P264" s="14">
        <v>3.7</v>
      </c>
      <c r="Q264" s="11">
        <v>23.277057059464216</v>
      </c>
      <c r="R264" s="11">
        <v>7.6500956497309405</v>
      </c>
      <c r="S264" s="11">
        <v>0.219475009</v>
      </c>
      <c r="T264" s="11">
        <v>1.0481155126170705</v>
      </c>
      <c r="U264" s="11">
        <v>5.5896480314891734</v>
      </c>
      <c r="V264" s="15">
        <v>0</v>
      </c>
      <c r="W264" s="11">
        <v>40.927645952034489</v>
      </c>
      <c r="X264" s="11">
        <v>5.8039939816451209</v>
      </c>
    </row>
    <row r="265" spans="1:24" ht="36.75" x14ac:dyDescent="0.25">
      <c r="A265" s="7" t="s">
        <v>13</v>
      </c>
      <c r="B265" s="7">
        <v>2010</v>
      </c>
      <c r="C265" s="8">
        <v>8</v>
      </c>
      <c r="D265" s="8">
        <v>15</v>
      </c>
      <c r="E265" s="7" t="s">
        <v>1</v>
      </c>
      <c r="F265" s="64" t="s">
        <v>207</v>
      </c>
      <c r="G265" s="63" t="s">
        <v>233</v>
      </c>
      <c r="H265" s="9">
        <v>62</v>
      </c>
      <c r="I265" s="1" t="s">
        <v>202</v>
      </c>
      <c r="J265" s="7" t="s">
        <v>243</v>
      </c>
      <c r="K265" s="6" t="s">
        <v>80</v>
      </c>
      <c r="L265" s="4">
        <v>45</v>
      </c>
      <c r="M265" s="44" t="s">
        <v>238</v>
      </c>
      <c r="N265" s="10">
        <v>1</v>
      </c>
      <c r="O265" s="14">
        <v>39.200000000000003</v>
      </c>
      <c r="P265" s="14">
        <v>25</v>
      </c>
      <c r="Q265" s="11">
        <v>146.91331988769775</v>
      </c>
      <c r="R265" s="11">
        <v>24.540535501024166</v>
      </c>
      <c r="S265" s="11">
        <v>42.477411694102067</v>
      </c>
      <c r="T265" s="11">
        <v>6.1719879298579299</v>
      </c>
      <c r="U265" s="11">
        <v>13.350812211432796</v>
      </c>
      <c r="V265" s="15">
        <v>0</v>
      </c>
      <c r="W265" s="11">
        <v>191.92878493751019</v>
      </c>
      <c r="X265" s="11">
        <v>59.313705011061408</v>
      </c>
    </row>
    <row r="266" spans="1:24" ht="36.75" x14ac:dyDescent="0.25">
      <c r="A266" s="7" t="s">
        <v>13</v>
      </c>
      <c r="B266" s="7">
        <v>2010</v>
      </c>
      <c r="C266" s="8">
        <v>8</v>
      </c>
      <c r="D266" s="8">
        <v>15</v>
      </c>
      <c r="E266" s="7" t="s">
        <v>1</v>
      </c>
      <c r="F266" s="64" t="s">
        <v>207</v>
      </c>
      <c r="G266" s="63" t="s">
        <v>233</v>
      </c>
      <c r="H266" s="9">
        <v>62</v>
      </c>
      <c r="I266" s="1" t="s">
        <v>202</v>
      </c>
      <c r="J266" s="7" t="s">
        <v>242</v>
      </c>
      <c r="K266" s="6" t="s">
        <v>83</v>
      </c>
      <c r="L266" s="4">
        <v>30</v>
      </c>
      <c r="M266" s="44" t="s">
        <v>238</v>
      </c>
      <c r="N266" s="10">
        <v>1</v>
      </c>
      <c r="O266" s="14">
        <v>43.6</v>
      </c>
      <c r="P266" s="14">
        <v>24</v>
      </c>
      <c r="Q266" s="11">
        <v>217.40164025991737</v>
      </c>
      <c r="R266" s="11">
        <v>41.095656075397464</v>
      </c>
      <c r="S266" s="11">
        <v>22.135008098812737</v>
      </c>
      <c r="T266" s="11">
        <v>5.0226156818488574</v>
      </c>
      <c r="U266" s="11">
        <v>19.46486365381968</v>
      </c>
      <c r="V266" s="15">
        <v>0</v>
      </c>
      <c r="W266" s="11">
        <v>309.49538633039145</v>
      </c>
      <c r="X266" s="11">
        <v>113.07037903388783</v>
      </c>
    </row>
    <row r="267" spans="1:24" ht="36.75" x14ac:dyDescent="0.25">
      <c r="A267" s="7" t="s">
        <v>13</v>
      </c>
      <c r="B267" s="7">
        <v>2010</v>
      </c>
      <c r="C267" s="8">
        <v>8</v>
      </c>
      <c r="D267" s="8">
        <v>15</v>
      </c>
      <c r="E267" s="7" t="s">
        <v>1</v>
      </c>
      <c r="F267" s="64" t="s">
        <v>207</v>
      </c>
      <c r="G267" s="63" t="s">
        <v>233</v>
      </c>
      <c r="H267" s="9">
        <v>62</v>
      </c>
      <c r="I267" s="1" t="s">
        <v>202</v>
      </c>
      <c r="J267" s="7" t="s">
        <v>244</v>
      </c>
      <c r="K267" s="6" t="s">
        <v>77</v>
      </c>
      <c r="L267" s="4">
        <v>30</v>
      </c>
      <c r="M267" s="44" t="s">
        <v>239</v>
      </c>
      <c r="N267" s="10">
        <v>2</v>
      </c>
      <c r="O267" s="14">
        <v>3.7854986461495401</v>
      </c>
      <c r="P267" s="14">
        <v>4</v>
      </c>
      <c r="Q267" s="11">
        <v>9.0325414590366666</v>
      </c>
      <c r="R267" s="11">
        <v>3.1613134819073987</v>
      </c>
      <c r="S267" s="11">
        <v>9.4908112000000017E-2</v>
      </c>
      <c r="T267" s="11">
        <v>0.44587005342916813</v>
      </c>
      <c r="U267" s="11">
        <v>2.3287430135592633</v>
      </c>
      <c r="V267" s="15">
        <v>0</v>
      </c>
      <c r="W267" s="11">
        <v>16.400968015491038</v>
      </c>
      <c r="X267" s="11">
        <v>2.3857437186820682</v>
      </c>
    </row>
    <row r="268" spans="1:24" ht="36.75" x14ac:dyDescent="0.25">
      <c r="A268" s="7" t="s">
        <v>13</v>
      </c>
      <c r="B268" s="7">
        <v>2010</v>
      </c>
      <c r="C268" s="8">
        <v>8</v>
      </c>
      <c r="D268" s="8">
        <v>15</v>
      </c>
      <c r="E268" s="7" t="s">
        <v>1</v>
      </c>
      <c r="F268" s="64" t="s">
        <v>207</v>
      </c>
      <c r="G268" s="63" t="s">
        <v>233</v>
      </c>
      <c r="H268" s="9">
        <v>63</v>
      </c>
      <c r="I268" s="1" t="s">
        <v>202</v>
      </c>
      <c r="J268" s="7" t="s">
        <v>242</v>
      </c>
      <c r="K268" s="6" t="s">
        <v>83</v>
      </c>
      <c r="L268" s="4">
        <v>40</v>
      </c>
      <c r="M268" s="44" t="s">
        <v>238</v>
      </c>
      <c r="N268" s="10">
        <v>2</v>
      </c>
      <c r="O268" s="14">
        <v>16.035273617871322</v>
      </c>
      <c r="P268" s="14">
        <v>16.5</v>
      </c>
      <c r="Q268" s="11">
        <v>249.67460220844953</v>
      </c>
      <c r="R268" s="11">
        <v>48.518420439936733</v>
      </c>
      <c r="S268" s="11">
        <v>25.990578149101459</v>
      </c>
      <c r="T268" s="11">
        <v>6.6383959608769993</v>
      </c>
      <c r="U268" s="11">
        <v>24.051123406846237</v>
      </c>
      <c r="V268" s="15">
        <v>0</v>
      </c>
      <c r="W268" s="11">
        <v>369.0827950632854</v>
      </c>
      <c r="X268" s="11">
        <v>134.09289454284794</v>
      </c>
    </row>
    <row r="269" spans="1:24" ht="36.75" x14ac:dyDescent="0.25">
      <c r="A269" s="7" t="s">
        <v>13</v>
      </c>
      <c r="B269" s="7">
        <v>2010</v>
      </c>
      <c r="C269" s="8">
        <v>8</v>
      </c>
      <c r="D269" s="8">
        <v>15</v>
      </c>
      <c r="E269" s="7" t="s">
        <v>1</v>
      </c>
      <c r="F269" s="64" t="s">
        <v>207</v>
      </c>
      <c r="G269" s="63" t="s">
        <v>233</v>
      </c>
      <c r="H269" s="9">
        <v>64</v>
      </c>
      <c r="I269" s="1" t="s">
        <v>202</v>
      </c>
      <c r="J269" s="7" t="s">
        <v>242</v>
      </c>
      <c r="K269" s="6" t="s">
        <v>83</v>
      </c>
      <c r="L269" s="4">
        <v>20</v>
      </c>
      <c r="M269" s="44" t="s">
        <v>238</v>
      </c>
      <c r="N269" s="10">
        <v>1</v>
      </c>
      <c r="O269" s="14">
        <v>55</v>
      </c>
      <c r="P269" s="14">
        <v>25</v>
      </c>
      <c r="Q269" s="11">
        <v>235.36491381319431</v>
      </c>
      <c r="R269" s="11">
        <v>44.129506500400723</v>
      </c>
      <c r="S269" s="11">
        <v>23.805033785422783</v>
      </c>
      <c r="T269" s="11">
        <v>5.2653800247877536</v>
      </c>
      <c r="U269" s="11">
        <v>20.671882258356181</v>
      </c>
      <c r="V269" s="15">
        <v>0</v>
      </c>
      <c r="W269" s="11">
        <v>331.46157465926876</v>
      </c>
      <c r="X269" s="11">
        <v>121.27157053901621</v>
      </c>
    </row>
    <row r="270" spans="1:24" ht="36.75" x14ac:dyDescent="0.25">
      <c r="A270" s="7" t="s">
        <v>13</v>
      </c>
      <c r="B270" s="7">
        <v>2010</v>
      </c>
      <c r="C270" s="8">
        <v>8</v>
      </c>
      <c r="D270" s="8">
        <v>15</v>
      </c>
      <c r="E270" s="7" t="s">
        <v>1</v>
      </c>
      <c r="F270" s="64" t="s">
        <v>207</v>
      </c>
      <c r="G270" s="63" t="s">
        <v>233</v>
      </c>
      <c r="H270" s="9">
        <v>64</v>
      </c>
      <c r="I270" s="1" t="s">
        <v>202</v>
      </c>
      <c r="J270" s="7" t="s">
        <v>244</v>
      </c>
      <c r="K270" s="6" t="s">
        <v>77</v>
      </c>
      <c r="L270" s="4">
        <v>60</v>
      </c>
      <c r="M270" s="44" t="s">
        <v>239</v>
      </c>
      <c r="N270" s="10">
        <v>1</v>
      </c>
      <c r="O270" s="14">
        <v>12.7</v>
      </c>
      <c r="P270" s="14">
        <v>8</v>
      </c>
      <c r="Q270" s="11">
        <v>20.427235146962843</v>
      </c>
      <c r="R270" s="11">
        <v>5.212917612031756</v>
      </c>
      <c r="S270" s="11">
        <v>9.4908112000000017E-2</v>
      </c>
      <c r="T270" s="11">
        <v>0.59055577332603093</v>
      </c>
      <c r="U270" s="11">
        <v>3.6434366732998424</v>
      </c>
      <c r="V270" s="15">
        <v>0</v>
      </c>
      <c r="W270" s="11">
        <v>32.008542159098909</v>
      </c>
      <c r="X270" s="11">
        <v>4.0619488191421169</v>
      </c>
    </row>
    <row r="271" spans="1:24" x14ac:dyDescent="0.25">
      <c r="L271" s="4"/>
    </row>
  </sheetData>
  <phoneticPr fontId="2" type="noConversion"/>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7"/>
  <sheetViews>
    <sheetView workbookViewId="0">
      <selection activeCell="O1" sqref="O1"/>
    </sheetView>
  </sheetViews>
  <sheetFormatPr defaultRowHeight="15" x14ac:dyDescent="0.25"/>
  <cols>
    <col min="1" max="1" width="6.125" style="47" customWidth="1"/>
    <col min="2" max="2" width="4.5" style="47" bestFit="1" customWidth="1"/>
    <col min="3" max="3" width="5.375" style="47" customWidth="1"/>
    <col min="4" max="4" width="4.125" style="47" customWidth="1"/>
    <col min="5" max="5" width="13.75" style="47" bestFit="1" customWidth="1"/>
    <col min="6" max="6" width="22.25" style="47" bestFit="1" customWidth="1"/>
    <col min="7" max="7" width="14.125" style="47" customWidth="1"/>
    <col min="8" max="8" width="5.125" style="47" customWidth="1"/>
    <col min="9" max="9" width="10.875" style="47" customWidth="1"/>
    <col min="10" max="10" width="9" style="47"/>
    <col min="11" max="11" width="17.375" style="47" customWidth="1"/>
    <col min="12" max="12" width="9.625" style="47" customWidth="1"/>
    <col min="13" max="13" width="8" style="47" bestFit="1" customWidth="1"/>
    <col min="14" max="14" width="9" style="47"/>
    <col min="15" max="15" width="14.25" style="50" customWidth="1"/>
    <col min="16" max="16" width="11.875" style="47" customWidth="1"/>
    <col min="17" max="17" width="14.875" style="47" customWidth="1"/>
    <col min="18" max="18" width="14.5" style="47" customWidth="1"/>
    <col min="19" max="19" width="18.25" style="47" customWidth="1"/>
    <col min="20" max="16384" width="9" style="47"/>
  </cols>
  <sheetData>
    <row r="1" spans="1:19" s="61" customFormat="1" ht="122.25" customHeight="1" x14ac:dyDescent="0.2">
      <c r="A1" s="60" t="s">
        <v>180</v>
      </c>
      <c r="B1" s="60" t="s">
        <v>181</v>
      </c>
      <c r="C1" s="60" t="s">
        <v>182</v>
      </c>
      <c r="D1" s="60" t="s">
        <v>197</v>
      </c>
      <c r="E1" s="60" t="s">
        <v>231</v>
      </c>
      <c r="F1" s="60" t="s">
        <v>184</v>
      </c>
      <c r="G1" s="60" t="s">
        <v>185</v>
      </c>
      <c r="H1" s="60" t="s">
        <v>163</v>
      </c>
      <c r="I1" s="60" t="s">
        <v>164</v>
      </c>
      <c r="J1" s="60" t="s">
        <v>165</v>
      </c>
      <c r="K1" s="60" t="s">
        <v>166</v>
      </c>
      <c r="L1" s="60" t="s">
        <v>176</v>
      </c>
      <c r="M1" s="60" t="s">
        <v>250</v>
      </c>
      <c r="N1" s="60" t="s">
        <v>320</v>
      </c>
      <c r="O1" s="60" t="s">
        <v>169</v>
      </c>
      <c r="P1" s="31" t="s">
        <v>177</v>
      </c>
      <c r="Q1" s="31" t="s">
        <v>178</v>
      </c>
      <c r="R1" s="31" t="s">
        <v>193</v>
      </c>
      <c r="S1" s="31" t="s">
        <v>175</v>
      </c>
    </row>
    <row r="2" spans="1:19" ht="36.75" x14ac:dyDescent="0.25">
      <c r="A2" s="1" t="s">
        <v>0</v>
      </c>
      <c r="B2" s="1">
        <v>2005</v>
      </c>
      <c r="C2" s="2">
        <v>8</v>
      </c>
      <c r="D2" s="1">
        <v>19</v>
      </c>
      <c r="E2" s="1" t="s">
        <v>1</v>
      </c>
      <c r="F2" s="42" t="s">
        <v>207</v>
      </c>
      <c r="G2" s="43" t="s">
        <v>233</v>
      </c>
      <c r="H2" s="1">
        <v>6</v>
      </c>
      <c r="I2" s="2" t="s">
        <v>203</v>
      </c>
      <c r="J2" s="1" t="s">
        <v>26</v>
      </c>
      <c r="K2" s="17" t="s">
        <v>91</v>
      </c>
      <c r="L2" s="2">
        <v>3</v>
      </c>
      <c r="M2" s="12">
        <v>0.9</v>
      </c>
      <c r="N2" s="12">
        <v>30.4</v>
      </c>
      <c r="O2" s="37" t="s">
        <v>251</v>
      </c>
      <c r="P2" s="13">
        <v>48.324800000000003</v>
      </c>
      <c r="Q2" s="13">
        <v>34.862452139248212</v>
      </c>
      <c r="R2" s="18">
        <v>83.187252139248216</v>
      </c>
      <c r="S2" s="13">
        <v>60.218455365750089</v>
      </c>
    </row>
    <row r="3" spans="1:19" ht="36.75" x14ac:dyDescent="0.25">
      <c r="A3" s="1" t="s">
        <v>0</v>
      </c>
      <c r="B3" s="1">
        <v>2005</v>
      </c>
      <c r="C3" s="2">
        <v>8</v>
      </c>
      <c r="D3" s="1">
        <v>19</v>
      </c>
      <c r="E3" s="1" t="s">
        <v>1</v>
      </c>
      <c r="F3" s="42" t="s">
        <v>207</v>
      </c>
      <c r="G3" s="43" t="s">
        <v>233</v>
      </c>
      <c r="H3" s="1">
        <v>10</v>
      </c>
      <c r="I3" s="2" t="s">
        <v>203</v>
      </c>
      <c r="J3" s="1" t="s">
        <v>24</v>
      </c>
      <c r="K3" s="17" t="s">
        <v>92</v>
      </c>
      <c r="L3" s="2">
        <v>1</v>
      </c>
      <c r="M3" s="12">
        <v>0.4</v>
      </c>
      <c r="N3" s="12">
        <v>5.0999999999999996</v>
      </c>
      <c r="O3" s="37" t="s">
        <v>252</v>
      </c>
      <c r="P3" s="13">
        <v>4.2905070990411573</v>
      </c>
      <c r="Q3" s="13">
        <v>2.0147368700000001</v>
      </c>
      <c r="R3" s="18">
        <v>6.3052439690411575</v>
      </c>
      <c r="S3" s="13">
        <v>3.6697065758694771</v>
      </c>
    </row>
    <row r="4" spans="1:19" ht="36.75" x14ac:dyDescent="0.25">
      <c r="A4" s="1" t="s">
        <v>0</v>
      </c>
      <c r="B4" s="1">
        <v>2005</v>
      </c>
      <c r="C4" s="2">
        <v>8</v>
      </c>
      <c r="D4" s="1">
        <v>19</v>
      </c>
      <c r="E4" s="1" t="s">
        <v>1</v>
      </c>
      <c r="F4" s="42" t="s">
        <v>207</v>
      </c>
      <c r="G4" s="43" t="s">
        <v>233</v>
      </c>
      <c r="H4" s="1">
        <v>10</v>
      </c>
      <c r="I4" s="2" t="s">
        <v>203</v>
      </c>
      <c r="J4" s="1" t="s">
        <v>26</v>
      </c>
      <c r="K4" s="17" t="s">
        <v>91</v>
      </c>
      <c r="L4" s="2">
        <v>5</v>
      </c>
      <c r="M4" s="12">
        <v>1</v>
      </c>
      <c r="N4" s="12">
        <v>20</v>
      </c>
      <c r="O4" s="37" t="s">
        <v>252</v>
      </c>
      <c r="P4" s="13">
        <v>79.567980000000006</v>
      </c>
      <c r="Q4" s="13">
        <v>57.737675914975426</v>
      </c>
      <c r="R4" s="18">
        <v>137.30565591497543</v>
      </c>
      <c r="S4" s="13">
        <v>97.960344791774659</v>
      </c>
    </row>
    <row r="5" spans="1:19" ht="36.75" x14ac:dyDescent="0.25">
      <c r="A5" s="1" t="s">
        <v>0</v>
      </c>
      <c r="B5" s="1">
        <v>2005</v>
      </c>
      <c r="C5" s="2">
        <v>8</v>
      </c>
      <c r="D5" s="1">
        <v>19</v>
      </c>
      <c r="E5" s="1" t="s">
        <v>1</v>
      </c>
      <c r="F5" s="42" t="s">
        <v>207</v>
      </c>
      <c r="G5" s="43" t="s">
        <v>233</v>
      </c>
      <c r="H5" s="1">
        <v>10</v>
      </c>
      <c r="I5" s="2" t="s">
        <v>203</v>
      </c>
      <c r="J5" s="1" t="s">
        <v>27</v>
      </c>
      <c r="K5" s="17" t="s">
        <v>87</v>
      </c>
      <c r="L5" s="2">
        <v>8</v>
      </c>
      <c r="M5" s="12">
        <v>0.4</v>
      </c>
      <c r="N5" s="12">
        <v>30</v>
      </c>
      <c r="O5" s="37" t="s">
        <v>252</v>
      </c>
      <c r="P5" s="13">
        <v>60.615477981330521</v>
      </c>
      <c r="Q5" s="13">
        <v>54.389699999999998</v>
      </c>
      <c r="R5" s="18">
        <v>115.00517798133052</v>
      </c>
      <c r="S5" s="13">
        <v>159.97359201462268</v>
      </c>
    </row>
    <row r="6" spans="1:19" ht="36.75" x14ac:dyDescent="0.25">
      <c r="A6" s="1" t="s">
        <v>0</v>
      </c>
      <c r="B6" s="1">
        <v>2005</v>
      </c>
      <c r="C6" s="2">
        <v>8</v>
      </c>
      <c r="D6" s="1">
        <v>19</v>
      </c>
      <c r="E6" s="1" t="s">
        <v>1</v>
      </c>
      <c r="F6" s="42" t="s">
        <v>207</v>
      </c>
      <c r="G6" s="43" t="s">
        <v>233</v>
      </c>
      <c r="H6" s="1">
        <v>22</v>
      </c>
      <c r="I6" s="2" t="s">
        <v>203</v>
      </c>
      <c r="J6" s="1" t="s">
        <v>28</v>
      </c>
      <c r="K6" s="17" t="s">
        <v>20</v>
      </c>
      <c r="L6" s="2">
        <v>8</v>
      </c>
      <c r="M6" s="12">
        <v>1</v>
      </c>
      <c r="N6" s="12">
        <v>20</v>
      </c>
      <c r="O6" s="37" t="s">
        <v>253</v>
      </c>
      <c r="P6" s="13">
        <v>822.98716773209412</v>
      </c>
      <c r="Q6" s="13">
        <v>889.46569999999997</v>
      </c>
      <c r="R6" s="18">
        <v>1712.4528677320941</v>
      </c>
      <c r="S6" s="13">
        <v>715.69180977877897</v>
      </c>
    </row>
    <row r="7" spans="1:19" ht="36.75" x14ac:dyDescent="0.25">
      <c r="A7" s="1" t="s">
        <v>0</v>
      </c>
      <c r="B7" s="1">
        <v>2005</v>
      </c>
      <c r="C7" s="2">
        <v>8</v>
      </c>
      <c r="D7" s="1">
        <v>19</v>
      </c>
      <c r="E7" s="1" t="s">
        <v>1</v>
      </c>
      <c r="F7" s="42" t="s">
        <v>207</v>
      </c>
      <c r="G7" s="43" t="s">
        <v>233</v>
      </c>
      <c r="H7" s="1">
        <v>26</v>
      </c>
      <c r="I7" s="2" t="s">
        <v>203</v>
      </c>
      <c r="J7" s="1" t="s">
        <v>27</v>
      </c>
      <c r="K7" s="17" t="s">
        <v>87</v>
      </c>
      <c r="L7" s="2">
        <v>2</v>
      </c>
      <c r="M7" s="12">
        <v>0.3</v>
      </c>
      <c r="N7" s="12">
        <v>12</v>
      </c>
      <c r="O7" s="37" t="s">
        <v>252</v>
      </c>
      <c r="P7" s="13">
        <v>12.666531550591857</v>
      </c>
      <c r="Q7" s="13">
        <v>8.1245999999999992</v>
      </c>
      <c r="R7" s="18">
        <v>20.791131550591857</v>
      </c>
      <c r="S7" s="13">
        <v>25.70307873668591</v>
      </c>
    </row>
    <row r="8" spans="1:19" ht="36.75" x14ac:dyDescent="0.25">
      <c r="A8" s="1" t="s">
        <v>0</v>
      </c>
      <c r="B8" s="1">
        <v>2005</v>
      </c>
      <c r="C8" s="2">
        <v>8</v>
      </c>
      <c r="D8" s="1">
        <v>19</v>
      </c>
      <c r="E8" s="1" t="s">
        <v>1</v>
      </c>
      <c r="F8" s="42" t="s">
        <v>207</v>
      </c>
      <c r="G8" s="43" t="s">
        <v>233</v>
      </c>
      <c r="H8" s="1">
        <v>28</v>
      </c>
      <c r="I8" s="2" t="s">
        <v>203</v>
      </c>
      <c r="J8" s="1" t="s">
        <v>24</v>
      </c>
      <c r="K8" s="17" t="s">
        <v>92</v>
      </c>
      <c r="L8" s="2">
        <v>13</v>
      </c>
      <c r="M8" s="12">
        <v>0.1</v>
      </c>
      <c r="N8" s="12">
        <v>5</v>
      </c>
      <c r="O8" s="37" t="s">
        <v>252</v>
      </c>
      <c r="P8" s="13">
        <v>27.343526047379108</v>
      </c>
      <c r="Q8" s="13">
        <v>28.247900000000001</v>
      </c>
      <c r="R8" s="18">
        <v>55.591426047379109</v>
      </c>
      <c r="S8" s="13">
        <v>26.308870651853802</v>
      </c>
    </row>
    <row r="9" spans="1:19" ht="36.75" x14ac:dyDescent="0.25">
      <c r="A9" s="1" t="s">
        <v>0</v>
      </c>
      <c r="B9" s="1">
        <v>2005</v>
      </c>
      <c r="C9" s="2">
        <v>8</v>
      </c>
      <c r="D9" s="1">
        <v>19</v>
      </c>
      <c r="E9" s="1" t="s">
        <v>21</v>
      </c>
      <c r="F9" s="42" t="s">
        <v>207</v>
      </c>
      <c r="G9" s="43" t="s">
        <v>233</v>
      </c>
      <c r="H9" s="1">
        <v>31</v>
      </c>
      <c r="I9" s="2" t="s">
        <v>203</v>
      </c>
      <c r="J9" s="1" t="s">
        <v>24</v>
      </c>
      <c r="K9" s="17" t="s">
        <v>92</v>
      </c>
      <c r="L9" s="2">
        <v>1</v>
      </c>
      <c r="M9" s="12">
        <v>0.3</v>
      </c>
      <c r="N9" s="12">
        <v>1</v>
      </c>
      <c r="O9" s="37" t="s">
        <v>252</v>
      </c>
      <c r="P9" s="13">
        <v>4.3253924878007313</v>
      </c>
      <c r="Q9" s="13">
        <v>1.5588</v>
      </c>
      <c r="R9" s="18">
        <v>5.884192487800731</v>
      </c>
      <c r="S9" s="13">
        <v>3.3281416512474777</v>
      </c>
    </row>
    <row r="10" spans="1:19" ht="36.75" x14ac:dyDescent="0.25">
      <c r="A10" s="1" t="s">
        <v>0</v>
      </c>
      <c r="B10" s="1">
        <v>2005</v>
      </c>
      <c r="C10" s="2">
        <v>8</v>
      </c>
      <c r="D10" s="1">
        <v>19</v>
      </c>
      <c r="E10" s="1" t="s">
        <v>1</v>
      </c>
      <c r="F10" s="42" t="s">
        <v>207</v>
      </c>
      <c r="G10" s="43" t="s">
        <v>233</v>
      </c>
      <c r="H10" s="1">
        <v>31</v>
      </c>
      <c r="I10" s="2" t="s">
        <v>203</v>
      </c>
      <c r="J10" s="1" t="s">
        <v>29</v>
      </c>
      <c r="K10" s="17" t="s">
        <v>90</v>
      </c>
      <c r="L10" s="2">
        <v>1</v>
      </c>
      <c r="M10" s="12">
        <v>0.2</v>
      </c>
      <c r="N10" s="12">
        <v>1</v>
      </c>
      <c r="O10" s="37" t="s">
        <v>252</v>
      </c>
      <c r="P10" s="13">
        <v>2.323808537435323</v>
      </c>
      <c r="Q10" s="13">
        <v>2.0047000000000001</v>
      </c>
      <c r="R10" s="18">
        <v>4.3285085374353232</v>
      </c>
      <c r="S10" s="13">
        <v>3.0099802530192132</v>
      </c>
    </row>
    <row r="11" spans="1:19" ht="36.75" x14ac:dyDescent="0.25">
      <c r="A11" s="1" t="s">
        <v>0</v>
      </c>
      <c r="B11" s="1">
        <v>2005</v>
      </c>
      <c r="C11" s="2">
        <v>8</v>
      </c>
      <c r="D11" s="1">
        <v>19</v>
      </c>
      <c r="E11" s="1" t="s">
        <v>1</v>
      </c>
      <c r="F11" s="42" t="s">
        <v>207</v>
      </c>
      <c r="G11" s="43" t="s">
        <v>233</v>
      </c>
      <c r="H11" s="1">
        <v>31</v>
      </c>
      <c r="I11" s="2" t="s">
        <v>203</v>
      </c>
      <c r="J11" s="1" t="s">
        <v>26</v>
      </c>
      <c r="K11" s="17" t="s">
        <v>91</v>
      </c>
      <c r="L11" s="2">
        <v>6</v>
      </c>
      <c r="M11" s="12">
        <v>0.5</v>
      </c>
      <c r="N11" s="12">
        <v>5</v>
      </c>
      <c r="O11" s="37" t="s">
        <v>252</v>
      </c>
      <c r="P11" s="13">
        <v>86.195758555570862</v>
      </c>
      <c r="Q11" s="13">
        <v>89.147900000000007</v>
      </c>
      <c r="R11" s="18">
        <v>175.34365855557087</v>
      </c>
      <c r="S11" s="13">
        <v>136.52898137119143</v>
      </c>
    </row>
    <row r="12" spans="1:19" ht="36.75" x14ac:dyDescent="0.25">
      <c r="A12" s="1" t="s">
        <v>0</v>
      </c>
      <c r="B12" s="1">
        <v>2005</v>
      </c>
      <c r="C12" s="2">
        <v>8</v>
      </c>
      <c r="D12" s="1">
        <v>19</v>
      </c>
      <c r="E12" s="1" t="s">
        <v>1</v>
      </c>
      <c r="F12" s="42" t="s">
        <v>207</v>
      </c>
      <c r="G12" s="43" t="s">
        <v>233</v>
      </c>
      <c r="H12" s="1">
        <v>33</v>
      </c>
      <c r="I12" s="2" t="s">
        <v>203</v>
      </c>
      <c r="J12" s="1" t="s">
        <v>28</v>
      </c>
      <c r="K12" s="17" t="s">
        <v>20</v>
      </c>
      <c r="L12" s="2">
        <v>8</v>
      </c>
      <c r="M12" s="12">
        <v>1</v>
      </c>
      <c r="N12" s="12">
        <v>60</v>
      </c>
      <c r="O12" s="37" t="s">
        <v>212</v>
      </c>
      <c r="P12" s="13">
        <v>987.18486773209406</v>
      </c>
      <c r="Q12" s="13">
        <v>725.26800000000003</v>
      </c>
      <c r="R12" s="18">
        <v>1712.4528677320941</v>
      </c>
      <c r="S12" s="13">
        <v>715.69180977877897</v>
      </c>
    </row>
    <row r="13" spans="1:19" ht="36.75" x14ac:dyDescent="0.25">
      <c r="A13" s="1" t="s">
        <v>0</v>
      </c>
      <c r="B13" s="1">
        <v>2005</v>
      </c>
      <c r="C13" s="2">
        <v>8</v>
      </c>
      <c r="D13" s="1">
        <v>19</v>
      </c>
      <c r="E13" s="1" t="s">
        <v>1</v>
      </c>
      <c r="F13" s="42" t="s">
        <v>207</v>
      </c>
      <c r="G13" s="43" t="s">
        <v>233</v>
      </c>
      <c r="H13" s="1">
        <v>33</v>
      </c>
      <c r="I13" s="2" t="s">
        <v>203</v>
      </c>
      <c r="J13" s="1" t="s">
        <v>30</v>
      </c>
      <c r="K13" s="17" t="s">
        <v>89</v>
      </c>
      <c r="L13" s="2">
        <v>1</v>
      </c>
      <c r="M13" s="12">
        <v>0.3</v>
      </c>
      <c r="N13" s="12">
        <v>5</v>
      </c>
      <c r="O13" s="37" t="s">
        <v>252</v>
      </c>
      <c r="P13" s="13">
        <v>3.0058318883741895</v>
      </c>
      <c r="Q13" s="13">
        <v>2.6789000000000001</v>
      </c>
      <c r="R13" s="18">
        <v>5.6847318883741895</v>
      </c>
      <c r="S13" s="13">
        <v>7.0102921288473681</v>
      </c>
    </row>
    <row r="14" spans="1:19" ht="36.75" x14ac:dyDescent="0.25">
      <c r="A14" s="1" t="s">
        <v>0</v>
      </c>
      <c r="B14" s="1">
        <v>2005</v>
      </c>
      <c r="C14" s="2">
        <v>8</v>
      </c>
      <c r="D14" s="1">
        <v>19</v>
      </c>
      <c r="E14" s="1" t="s">
        <v>1</v>
      </c>
      <c r="F14" s="42" t="s">
        <v>207</v>
      </c>
      <c r="G14" s="43" t="s">
        <v>233</v>
      </c>
      <c r="H14" s="1">
        <v>35</v>
      </c>
      <c r="I14" s="2" t="s">
        <v>203</v>
      </c>
      <c r="J14" s="1" t="s">
        <v>26</v>
      </c>
      <c r="K14" s="17" t="s">
        <v>91</v>
      </c>
      <c r="L14" s="2">
        <v>7</v>
      </c>
      <c r="M14" s="12">
        <v>0.8</v>
      </c>
      <c r="N14" s="12">
        <v>35.799999999999997</v>
      </c>
      <c r="O14" s="37" t="s">
        <v>252</v>
      </c>
      <c r="P14" s="13">
        <v>101.3081090388817</v>
      </c>
      <c r="Q14" s="13">
        <v>94.892300000000006</v>
      </c>
      <c r="R14" s="18">
        <v>196.2004090388817</v>
      </c>
      <c r="S14" s="13">
        <v>144.27175468052582</v>
      </c>
    </row>
    <row r="15" spans="1:19" ht="36.75" x14ac:dyDescent="0.25">
      <c r="A15" s="1" t="s">
        <v>0</v>
      </c>
      <c r="B15" s="1">
        <v>2005</v>
      </c>
      <c r="C15" s="2">
        <v>8</v>
      </c>
      <c r="D15" s="1">
        <v>19</v>
      </c>
      <c r="E15" s="1" t="s">
        <v>1</v>
      </c>
      <c r="F15" s="42" t="s">
        <v>207</v>
      </c>
      <c r="G15" s="43" t="s">
        <v>233</v>
      </c>
      <c r="H15" s="1">
        <v>35</v>
      </c>
      <c r="I15" s="2" t="s">
        <v>203</v>
      </c>
      <c r="J15" s="1" t="s">
        <v>27</v>
      </c>
      <c r="K15" s="17" t="s">
        <v>87</v>
      </c>
      <c r="L15" s="2">
        <v>3</v>
      </c>
      <c r="M15" s="12">
        <v>0.2</v>
      </c>
      <c r="N15" s="12">
        <v>6</v>
      </c>
      <c r="O15" s="37" t="s">
        <v>252</v>
      </c>
      <c r="P15" s="13">
        <v>8.9782680138584148</v>
      </c>
      <c r="Q15" s="13">
        <v>5.3795999999999999</v>
      </c>
      <c r="R15" s="18">
        <v>14.357868013858415</v>
      </c>
      <c r="S15" s="13">
        <v>8.3430074347814269</v>
      </c>
    </row>
    <row r="16" spans="1:19" ht="36.75" x14ac:dyDescent="0.25">
      <c r="A16" s="1" t="s">
        <v>0</v>
      </c>
      <c r="B16" s="1">
        <v>2005</v>
      </c>
      <c r="C16" s="2">
        <v>8</v>
      </c>
      <c r="D16" s="1">
        <v>19</v>
      </c>
      <c r="E16" s="1" t="s">
        <v>1</v>
      </c>
      <c r="F16" s="42" t="s">
        <v>207</v>
      </c>
      <c r="G16" s="43" t="s">
        <v>233</v>
      </c>
      <c r="H16" s="1">
        <v>35</v>
      </c>
      <c r="I16" s="2" t="s">
        <v>203</v>
      </c>
      <c r="J16" s="1" t="s">
        <v>30</v>
      </c>
      <c r="K16" s="17" t="s">
        <v>89</v>
      </c>
      <c r="L16" s="2">
        <v>2</v>
      </c>
      <c r="M16" s="12">
        <v>0.5</v>
      </c>
      <c r="N16" s="12">
        <v>2</v>
      </c>
      <c r="O16" s="37" t="s">
        <v>252</v>
      </c>
      <c r="P16" s="13">
        <v>10.867978843681264</v>
      </c>
      <c r="Q16" s="13">
        <v>5.2897600000000002</v>
      </c>
      <c r="R16" s="18">
        <v>16.157738843681265</v>
      </c>
      <c r="S16" s="13">
        <v>19.90120883848882</v>
      </c>
    </row>
    <row r="17" spans="1:19" ht="36.75" x14ac:dyDescent="0.25">
      <c r="A17" s="1" t="s">
        <v>0</v>
      </c>
      <c r="B17" s="1">
        <v>2005</v>
      </c>
      <c r="C17" s="2">
        <v>8</v>
      </c>
      <c r="D17" s="1">
        <v>19</v>
      </c>
      <c r="E17" s="1" t="s">
        <v>1</v>
      </c>
      <c r="F17" s="42" t="s">
        <v>207</v>
      </c>
      <c r="G17" s="43" t="s">
        <v>233</v>
      </c>
      <c r="H17" s="1">
        <v>38</v>
      </c>
      <c r="I17" s="2" t="s">
        <v>203</v>
      </c>
      <c r="J17" s="1" t="s">
        <v>29</v>
      </c>
      <c r="K17" s="17" t="s">
        <v>90</v>
      </c>
      <c r="L17" s="2">
        <v>4</v>
      </c>
      <c r="M17" s="12">
        <v>0.15</v>
      </c>
      <c r="N17" s="12">
        <v>5</v>
      </c>
      <c r="O17" s="37" t="s">
        <v>252</v>
      </c>
      <c r="P17" s="13">
        <v>6.6506531330235337</v>
      </c>
      <c r="Q17" s="13">
        <v>6.32456</v>
      </c>
      <c r="R17" s="18">
        <v>12.975213133023534</v>
      </c>
      <c r="S17" s="13">
        <v>9.4191373320411316</v>
      </c>
    </row>
    <row r="18" spans="1:19" ht="36.75" x14ac:dyDescent="0.25">
      <c r="A18" s="1" t="s">
        <v>0</v>
      </c>
      <c r="B18" s="1">
        <v>2005</v>
      </c>
      <c r="C18" s="2">
        <v>8</v>
      </c>
      <c r="D18" s="1">
        <v>19</v>
      </c>
      <c r="E18" s="1" t="s">
        <v>1</v>
      </c>
      <c r="F18" s="42" t="s">
        <v>207</v>
      </c>
      <c r="G18" s="43" t="s">
        <v>233</v>
      </c>
      <c r="H18" s="1">
        <v>38</v>
      </c>
      <c r="I18" s="2" t="s">
        <v>203</v>
      </c>
      <c r="J18" s="1" t="s">
        <v>27</v>
      </c>
      <c r="K18" s="17" t="s">
        <v>87</v>
      </c>
      <c r="L18" s="2">
        <v>1</v>
      </c>
      <c r="M18" s="12">
        <v>0.4</v>
      </c>
      <c r="N18" s="12">
        <v>1</v>
      </c>
      <c r="O18" s="37" t="s">
        <v>252</v>
      </c>
      <c r="P18" s="13">
        <v>8.3992472476663149</v>
      </c>
      <c r="Q18" s="13">
        <v>5.9763999999999999</v>
      </c>
      <c r="R18" s="18">
        <v>14.375647247666315</v>
      </c>
      <c r="S18" s="13">
        <v>19.996699001827835</v>
      </c>
    </row>
    <row r="19" spans="1:19" ht="36.75" x14ac:dyDescent="0.25">
      <c r="A19" s="1" t="s">
        <v>0</v>
      </c>
      <c r="B19" s="1">
        <v>2005</v>
      </c>
      <c r="C19" s="2">
        <v>8</v>
      </c>
      <c r="D19" s="1">
        <v>19</v>
      </c>
      <c r="E19" s="1" t="s">
        <v>1</v>
      </c>
      <c r="F19" s="42" t="s">
        <v>207</v>
      </c>
      <c r="G19" s="43" t="s">
        <v>233</v>
      </c>
      <c r="H19" s="1">
        <v>38</v>
      </c>
      <c r="I19" s="2" t="s">
        <v>203</v>
      </c>
      <c r="J19" s="1" t="s">
        <v>30</v>
      </c>
      <c r="K19" s="17" t="s">
        <v>89</v>
      </c>
      <c r="L19" s="2">
        <v>22</v>
      </c>
      <c r="M19" s="12">
        <v>0.2</v>
      </c>
      <c r="N19" s="12">
        <v>20</v>
      </c>
      <c r="O19" s="37" t="s">
        <v>252</v>
      </c>
      <c r="P19" s="13">
        <v>55.891266433242571</v>
      </c>
      <c r="Q19" s="13">
        <v>27.365490000000001</v>
      </c>
      <c r="R19" s="18">
        <v>83.256756433242572</v>
      </c>
      <c r="S19" s="13">
        <v>102.88156926468896</v>
      </c>
    </row>
    <row r="20" spans="1:19" ht="36.75" x14ac:dyDescent="0.25">
      <c r="A20" s="1" t="s">
        <v>0</v>
      </c>
      <c r="B20" s="1">
        <v>2005</v>
      </c>
      <c r="C20" s="2">
        <v>8</v>
      </c>
      <c r="D20" s="1">
        <v>19</v>
      </c>
      <c r="E20" s="1" t="s">
        <v>1</v>
      </c>
      <c r="F20" s="42" t="s">
        <v>207</v>
      </c>
      <c r="G20" s="43" t="s">
        <v>233</v>
      </c>
      <c r="H20" s="1">
        <v>40</v>
      </c>
      <c r="I20" s="2" t="s">
        <v>203</v>
      </c>
      <c r="J20" s="1" t="s">
        <v>26</v>
      </c>
      <c r="K20" s="17" t="s">
        <v>91</v>
      </c>
      <c r="L20" s="2">
        <v>4</v>
      </c>
      <c r="M20" s="12">
        <v>1</v>
      </c>
      <c r="N20" s="12">
        <v>45</v>
      </c>
      <c r="O20" s="37" t="s">
        <v>252</v>
      </c>
      <c r="P20" s="13">
        <v>59.474824731980341</v>
      </c>
      <c r="Q20" s="13">
        <v>50.369700000000002</v>
      </c>
      <c r="R20" s="18">
        <v>109.84452473198034</v>
      </c>
      <c r="S20" s="13">
        <v>78.36827583341973</v>
      </c>
    </row>
    <row r="21" spans="1:19" ht="36.75" x14ac:dyDescent="0.25">
      <c r="A21" s="1" t="s">
        <v>0</v>
      </c>
      <c r="B21" s="1">
        <v>2005</v>
      </c>
      <c r="C21" s="2">
        <v>8</v>
      </c>
      <c r="D21" s="1">
        <v>19</v>
      </c>
      <c r="E21" s="1" t="s">
        <v>1</v>
      </c>
      <c r="F21" s="42" t="s">
        <v>207</v>
      </c>
      <c r="G21" s="43" t="s">
        <v>233</v>
      </c>
      <c r="H21" s="1">
        <v>48</v>
      </c>
      <c r="I21" s="2" t="s">
        <v>203</v>
      </c>
      <c r="J21" s="1" t="s">
        <v>30</v>
      </c>
      <c r="K21" s="17" t="s">
        <v>89</v>
      </c>
      <c r="L21" s="2">
        <v>3</v>
      </c>
      <c r="M21" s="12">
        <v>1.7</v>
      </c>
      <c r="N21" s="12">
        <v>15</v>
      </c>
      <c r="O21" s="37" t="s">
        <v>252</v>
      </c>
      <c r="P21" s="13">
        <v>23.744980344301503</v>
      </c>
      <c r="Q21" s="13">
        <v>17.698399999999999</v>
      </c>
      <c r="R21" s="18">
        <v>41.443380344301502</v>
      </c>
      <c r="S21" s="13">
        <v>50.983967410983929</v>
      </c>
    </row>
    <row r="22" spans="1:19" ht="36.75" x14ac:dyDescent="0.25">
      <c r="A22" s="1" t="s">
        <v>0</v>
      </c>
      <c r="B22" s="1">
        <v>2005</v>
      </c>
      <c r="C22" s="2">
        <v>8</v>
      </c>
      <c r="D22" s="1">
        <v>19</v>
      </c>
      <c r="E22" s="1" t="s">
        <v>1</v>
      </c>
      <c r="F22" s="42" t="s">
        <v>207</v>
      </c>
      <c r="G22" s="43" t="s">
        <v>233</v>
      </c>
      <c r="H22" s="1">
        <v>51</v>
      </c>
      <c r="I22" s="2" t="s">
        <v>203</v>
      </c>
      <c r="J22" s="1" t="s">
        <v>24</v>
      </c>
      <c r="K22" s="17" t="s">
        <v>92</v>
      </c>
      <c r="L22" s="2">
        <v>1</v>
      </c>
      <c r="M22" s="12">
        <v>0.3</v>
      </c>
      <c r="N22" s="12">
        <v>1</v>
      </c>
      <c r="O22" s="37" t="s">
        <v>252</v>
      </c>
      <c r="P22" s="13">
        <v>3.2294124878007309</v>
      </c>
      <c r="Q22" s="13">
        <v>2.6547800000000001</v>
      </c>
      <c r="R22" s="18">
        <v>5.884192487800731</v>
      </c>
      <c r="S22" s="13">
        <v>3.3281416512474777</v>
      </c>
    </row>
    <row r="23" spans="1:19" ht="36.75" x14ac:dyDescent="0.25">
      <c r="A23" s="1" t="s">
        <v>0</v>
      </c>
      <c r="B23" s="1">
        <v>2005</v>
      </c>
      <c r="C23" s="2">
        <v>8</v>
      </c>
      <c r="D23" s="1">
        <v>19</v>
      </c>
      <c r="E23" s="1" t="s">
        <v>1</v>
      </c>
      <c r="F23" s="42" t="s">
        <v>207</v>
      </c>
      <c r="G23" s="43" t="s">
        <v>233</v>
      </c>
      <c r="H23" s="1">
        <v>51</v>
      </c>
      <c r="I23" s="2" t="s">
        <v>203</v>
      </c>
      <c r="J23" s="1" t="s">
        <v>26</v>
      </c>
      <c r="K23" s="17" t="s">
        <v>91</v>
      </c>
      <c r="L23" s="2">
        <v>1</v>
      </c>
      <c r="M23" s="12">
        <v>1.7</v>
      </c>
      <c r="N23" s="12">
        <v>15.2</v>
      </c>
      <c r="O23" s="37" t="s">
        <v>252</v>
      </c>
      <c r="P23" s="13">
        <v>14.260403414893775</v>
      </c>
      <c r="Q23" s="13">
        <v>11.851234</v>
      </c>
      <c r="R23" s="18">
        <v>26.111637414893774</v>
      </c>
      <c r="S23" s="13">
        <v>17.170865311583356</v>
      </c>
    </row>
    <row r="24" spans="1:19" ht="36.75" x14ac:dyDescent="0.25">
      <c r="A24" s="1" t="s">
        <v>0</v>
      </c>
      <c r="B24" s="1">
        <v>2005</v>
      </c>
      <c r="C24" s="2">
        <v>8</v>
      </c>
      <c r="D24" s="1">
        <v>19</v>
      </c>
      <c r="E24" s="1" t="s">
        <v>1</v>
      </c>
      <c r="F24" s="42" t="s">
        <v>207</v>
      </c>
      <c r="G24" s="43" t="s">
        <v>233</v>
      </c>
      <c r="H24" s="1">
        <v>51</v>
      </c>
      <c r="I24" s="2" t="s">
        <v>203</v>
      </c>
      <c r="J24" s="1" t="s">
        <v>27</v>
      </c>
      <c r="K24" s="17" t="s">
        <v>87</v>
      </c>
      <c r="L24" s="2">
        <v>13</v>
      </c>
      <c r="M24" s="12">
        <v>1</v>
      </c>
      <c r="N24" s="12">
        <v>38</v>
      </c>
      <c r="O24" s="37" t="s">
        <v>252</v>
      </c>
      <c r="P24" s="13">
        <v>204.32428380088837</v>
      </c>
      <c r="Q24" s="13">
        <v>147.3586</v>
      </c>
      <c r="R24" s="18">
        <v>351.68288380088836</v>
      </c>
      <c r="S24" s="13">
        <v>555.80995482202115</v>
      </c>
    </row>
    <row r="25" spans="1:19" ht="36.75" x14ac:dyDescent="0.25">
      <c r="A25" s="1" t="s">
        <v>0</v>
      </c>
      <c r="B25" s="1">
        <v>2005</v>
      </c>
      <c r="C25" s="2">
        <v>8</v>
      </c>
      <c r="D25" s="1">
        <v>19</v>
      </c>
      <c r="E25" s="1" t="s">
        <v>1</v>
      </c>
      <c r="F25" s="42" t="s">
        <v>207</v>
      </c>
      <c r="G25" s="43" t="s">
        <v>233</v>
      </c>
      <c r="H25" s="1">
        <v>53</v>
      </c>
      <c r="I25" s="2" t="s">
        <v>203</v>
      </c>
      <c r="J25" s="1" t="s">
        <v>26</v>
      </c>
      <c r="K25" s="17" t="s">
        <v>91</v>
      </c>
      <c r="L25" s="2">
        <v>1</v>
      </c>
      <c r="M25" s="12">
        <v>0.5</v>
      </c>
      <c r="N25" s="12">
        <v>5</v>
      </c>
      <c r="O25" s="37" t="s">
        <v>252</v>
      </c>
      <c r="P25" s="13">
        <v>17.887443092595142</v>
      </c>
      <c r="Q25" s="13">
        <v>11.336499999999999</v>
      </c>
      <c r="R25" s="18">
        <v>29.223943092595142</v>
      </c>
      <c r="S25" s="13">
        <v>22.754830228531908</v>
      </c>
    </row>
    <row r="26" spans="1:19" ht="36.75" x14ac:dyDescent="0.25">
      <c r="A26" s="1" t="s">
        <v>0</v>
      </c>
      <c r="B26" s="1">
        <v>2005</v>
      </c>
      <c r="C26" s="2">
        <v>8</v>
      </c>
      <c r="D26" s="1">
        <v>19</v>
      </c>
      <c r="E26" s="1" t="s">
        <v>1</v>
      </c>
      <c r="F26" s="42" t="s">
        <v>207</v>
      </c>
      <c r="G26" s="43" t="s">
        <v>233</v>
      </c>
      <c r="H26" s="1">
        <v>53</v>
      </c>
      <c r="I26" s="2" t="s">
        <v>203</v>
      </c>
      <c r="J26" s="1" t="s">
        <v>27</v>
      </c>
      <c r="K26" s="17" t="s">
        <v>87</v>
      </c>
      <c r="L26" s="2">
        <v>2</v>
      </c>
      <c r="M26" s="12">
        <v>0.6</v>
      </c>
      <c r="N26" s="12">
        <v>15</v>
      </c>
      <c r="O26" s="37" t="s">
        <v>252</v>
      </c>
      <c r="P26" s="13">
        <v>20.99591403668553</v>
      </c>
      <c r="Q26" s="13">
        <v>18.974599999999999</v>
      </c>
      <c r="R26" s="18">
        <v>39.970514036685529</v>
      </c>
      <c r="S26" s="13">
        <v>60.134471783820629</v>
      </c>
    </row>
    <row r="27" spans="1:19" ht="36.75" x14ac:dyDescent="0.25">
      <c r="A27" s="1" t="s">
        <v>0</v>
      </c>
      <c r="B27" s="1">
        <v>2005</v>
      </c>
      <c r="C27" s="2">
        <v>8</v>
      </c>
      <c r="D27" s="1">
        <v>19</v>
      </c>
      <c r="E27" s="1" t="s">
        <v>1</v>
      </c>
      <c r="F27" s="42" t="s">
        <v>207</v>
      </c>
      <c r="G27" s="43" t="s">
        <v>233</v>
      </c>
      <c r="H27" s="1">
        <v>55</v>
      </c>
      <c r="I27" s="2" t="s">
        <v>203</v>
      </c>
      <c r="J27" s="1" t="s">
        <v>26</v>
      </c>
      <c r="K27" s="17" t="s">
        <v>91</v>
      </c>
      <c r="L27" s="2">
        <v>1</v>
      </c>
      <c r="M27" s="12">
        <v>0.5</v>
      </c>
      <c r="N27" s="12">
        <v>5</v>
      </c>
      <c r="O27" s="37" t="s">
        <v>252</v>
      </c>
      <c r="P27" s="13">
        <v>18.854243092595141</v>
      </c>
      <c r="Q27" s="13">
        <v>10.3697</v>
      </c>
      <c r="R27" s="18">
        <v>29.223943092595142</v>
      </c>
      <c r="S27" s="13">
        <v>22.754830228531908</v>
      </c>
    </row>
    <row r="28" spans="1:19" ht="36.75" x14ac:dyDescent="0.25">
      <c r="A28" s="1" t="s">
        <v>0</v>
      </c>
      <c r="B28" s="1">
        <v>2005</v>
      </c>
      <c r="C28" s="2">
        <v>8</v>
      </c>
      <c r="D28" s="1">
        <v>19</v>
      </c>
      <c r="E28" s="1" t="s">
        <v>1</v>
      </c>
      <c r="F28" s="42" t="s">
        <v>207</v>
      </c>
      <c r="G28" s="43" t="s">
        <v>233</v>
      </c>
      <c r="H28" s="1">
        <v>58</v>
      </c>
      <c r="I28" s="2" t="s">
        <v>203</v>
      </c>
      <c r="J28" s="1" t="s">
        <v>29</v>
      </c>
      <c r="K28" s="17" t="s">
        <v>90</v>
      </c>
      <c r="L28" s="2">
        <v>3</v>
      </c>
      <c r="M28" s="12">
        <v>0.2</v>
      </c>
      <c r="N28" s="12">
        <v>3</v>
      </c>
      <c r="O28" s="37" t="s">
        <v>252</v>
      </c>
      <c r="P28" s="13">
        <v>7.2000656123059708</v>
      </c>
      <c r="Q28" s="13">
        <v>5.7854599999999996</v>
      </c>
      <c r="R28" s="18">
        <v>12.98552561230597</v>
      </c>
      <c r="S28" s="13">
        <v>9.0299407590576397</v>
      </c>
    </row>
    <row r="29" spans="1:19" ht="36.75" x14ac:dyDescent="0.25">
      <c r="A29" s="1" t="s">
        <v>0</v>
      </c>
      <c r="B29" s="1">
        <v>2005</v>
      </c>
      <c r="C29" s="2">
        <v>8</v>
      </c>
      <c r="D29" s="1">
        <v>19</v>
      </c>
      <c r="E29" s="1" t="s">
        <v>1</v>
      </c>
      <c r="F29" s="42" t="s">
        <v>207</v>
      </c>
      <c r="G29" s="43" t="s">
        <v>233</v>
      </c>
      <c r="H29" s="1">
        <v>58</v>
      </c>
      <c r="I29" s="2" t="s">
        <v>203</v>
      </c>
      <c r="J29" s="48" t="s">
        <v>254</v>
      </c>
      <c r="K29" s="17" t="s">
        <v>20</v>
      </c>
      <c r="L29" s="2">
        <v>90</v>
      </c>
      <c r="M29" s="12">
        <v>1.5</v>
      </c>
      <c r="N29" s="12">
        <v>85.4</v>
      </c>
      <c r="O29" s="37" t="s">
        <v>255</v>
      </c>
      <c r="P29" s="13">
        <v>19604.720702529994</v>
      </c>
      <c r="Q29" s="13">
        <v>764.32579999999996</v>
      </c>
      <c r="R29" s="18">
        <v>20369.046502529993</v>
      </c>
      <c r="S29" s="13">
        <v>8313.9275773979207</v>
      </c>
    </row>
    <row r="30" spans="1:19" ht="36.75" x14ac:dyDescent="0.25">
      <c r="A30" s="1" t="s">
        <v>0</v>
      </c>
      <c r="B30" s="1">
        <v>2005</v>
      </c>
      <c r="C30" s="2">
        <v>8</v>
      </c>
      <c r="D30" s="1">
        <v>19</v>
      </c>
      <c r="E30" s="1" t="s">
        <v>1</v>
      </c>
      <c r="F30" s="42" t="s">
        <v>207</v>
      </c>
      <c r="G30" s="43" t="s">
        <v>233</v>
      </c>
      <c r="H30" s="1">
        <v>64</v>
      </c>
      <c r="I30" s="2" t="s">
        <v>203</v>
      </c>
      <c r="J30" s="1" t="s">
        <v>26</v>
      </c>
      <c r="K30" s="17" t="s">
        <v>91</v>
      </c>
      <c r="L30" s="2">
        <v>3</v>
      </c>
      <c r="M30" s="12">
        <v>0.4</v>
      </c>
      <c r="N30" s="12">
        <v>15</v>
      </c>
      <c r="O30" s="37" t="s">
        <v>252</v>
      </c>
      <c r="P30" s="13">
        <v>59.918325316892307</v>
      </c>
      <c r="Q30" s="13">
        <v>29.456</v>
      </c>
      <c r="R30" s="18">
        <v>89.37432531689231</v>
      </c>
      <c r="S30" s="13">
        <v>71.31903581647056</v>
      </c>
    </row>
    <row r="31" spans="1:19" ht="36.75" x14ac:dyDescent="0.25">
      <c r="A31" s="1" t="s">
        <v>0</v>
      </c>
      <c r="B31" s="1">
        <v>2005</v>
      </c>
      <c r="C31" s="2">
        <v>8</v>
      </c>
      <c r="D31" s="1">
        <v>19</v>
      </c>
      <c r="E31" s="1" t="s">
        <v>1</v>
      </c>
      <c r="F31" s="42" t="s">
        <v>207</v>
      </c>
      <c r="G31" s="43" t="s">
        <v>233</v>
      </c>
      <c r="H31" s="1">
        <v>64</v>
      </c>
      <c r="I31" s="2" t="s">
        <v>203</v>
      </c>
      <c r="J31" s="1" t="s">
        <v>30</v>
      </c>
      <c r="K31" s="17" t="s">
        <v>89</v>
      </c>
      <c r="L31" s="2">
        <v>22</v>
      </c>
      <c r="M31" s="12">
        <v>0.08</v>
      </c>
      <c r="N31" s="12">
        <v>20</v>
      </c>
      <c r="O31" s="37" t="s">
        <v>252</v>
      </c>
      <c r="P31" s="13">
        <v>8.527927904578867</v>
      </c>
      <c r="Q31" s="13">
        <v>3.2587000000000002</v>
      </c>
      <c r="R31" s="18">
        <v>11.786627904578868</v>
      </c>
      <c r="S31" s="13">
        <v>15.106955496022046</v>
      </c>
    </row>
    <row r="32" spans="1:19" ht="36.75" x14ac:dyDescent="0.25">
      <c r="A32" s="1" t="s">
        <v>0</v>
      </c>
      <c r="B32" s="1">
        <v>2010</v>
      </c>
      <c r="C32" s="2">
        <v>8</v>
      </c>
      <c r="D32" s="1">
        <v>13</v>
      </c>
      <c r="E32" s="1" t="s">
        <v>1</v>
      </c>
      <c r="F32" s="42" t="s">
        <v>207</v>
      </c>
      <c r="G32" s="43" t="s">
        <v>233</v>
      </c>
      <c r="H32" s="1">
        <v>6</v>
      </c>
      <c r="I32" s="2" t="s">
        <v>203</v>
      </c>
      <c r="J32" s="1" t="s">
        <v>26</v>
      </c>
      <c r="K32" s="17" t="s">
        <v>91</v>
      </c>
      <c r="L32" s="2">
        <v>5</v>
      </c>
      <c r="M32" s="12">
        <v>1.2</v>
      </c>
      <c r="N32" s="12">
        <v>35</v>
      </c>
      <c r="O32" s="37" t="s">
        <v>210</v>
      </c>
      <c r="P32" s="13">
        <v>136.17396196474633</v>
      </c>
      <c r="Q32" s="13">
        <v>26.207837922860566</v>
      </c>
      <c r="R32" s="18">
        <v>162.38179988760689</v>
      </c>
      <c r="S32" s="13">
        <v>69.043181814901274</v>
      </c>
    </row>
    <row r="33" spans="1:19" ht="36.75" x14ac:dyDescent="0.25">
      <c r="A33" s="1" t="s">
        <v>0</v>
      </c>
      <c r="B33" s="1">
        <v>2010</v>
      </c>
      <c r="C33" s="2">
        <v>8</v>
      </c>
      <c r="D33" s="1">
        <v>13</v>
      </c>
      <c r="E33" s="1" t="s">
        <v>1</v>
      </c>
      <c r="F33" s="42" t="s">
        <v>207</v>
      </c>
      <c r="G33" s="43" t="s">
        <v>233</v>
      </c>
      <c r="H33" s="1">
        <v>6</v>
      </c>
      <c r="I33" s="2" t="s">
        <v>203</v>
      </c>
      <c r="J33" s="1" t="s">
        <v>30</v>
      </c>
      <c r="K33" s="17" t="s">
        <v>89</v>
      </c>
      <c r="L33" s="2">
        <v>3</v>
      </c>
      <c r="M33" s="12">
        <v>0.2</v>
      </c>
      <c r="N33" s="12">
        <v>1</v>
      </c>
      <c r="O33" s="37" t="s">
        <v>212</v>
      </c>
      <c r="P33" s="13" t="s">
        <v>74</v>
      </c>
      <c r="Q33" s="13" t="s">
        <v>74</v>
      </c>
      <c r="R33" s="13" t="s">
        <v>74</v>
      </c>
      <c r="S33" s="13" t="s">
        <v>74</v>
      </c>
    </row>
    <row r="34" spans="1:19" ht="36.75" x14ac:dyDescent="0.25">
      <c r="A34" s="1" t="s">
        <v>0</v>
      </c>
      <c r="B34" s="1">
        <v>2010</v>
      </c>
      <c r="C34" s="2">
        <v>8</v>
      </c>
      <c r="D34" s="1">
        <v>13</v>
      </c>
      <c r="E34" s="1" t="s">
        <v>1</v>
      </c>
      <c r="F34" s="42" t="s">
        <v>207</v>
      </c>
      <c r="G34" s="43" t="s">
        <v>233</v>
      </c>
      <c r="H34" s="1">
        <v>10</v>
      </c>
      <c r="I34" s="2" t="s">
        <v>203</v>
      </c>
      <c r="J34" s="1" t="s">
        <v>31</v>
      </c>
      <c r="K34" s="17" t="s">
        <v>92</v>
      </c>
      <c r="L34" s="2">
        <v>6</v>
      </c>
      <c r="M34" s="12">
        <v>0.5</v>
      </c>
      <c r="N34" s="12">
        <v>6</v>
      </c>
      <c r="O34" s="37" t="s">
        <v>210</v>
      </c>
      <c r="P34" s="13" t="s">
        <v>74</v>
      </c>
      <c r="Q34" s="13" t="s">
        <v>74</v>
      </c>
      <c r="R34" s="13" t="s">
        <v>74</v>
      </c>
      <c r="S34" s="13" t="s">
        <v>74</v>
      </c>
    </row>
    <row r="35" spans="1:19" ht="36.75" x14ac:dyDescent="0.25">
      <c r="A35" s="1" t="s">
        <v>0</v>
      </c>
      <c r="B35" s="1">
        <v>2010</v>
      </c>
      <c r="C35" s="2">
        <v>8</v>
      </c>
      <c r="D35" s="1">
        <v>13</v>
      </c>
      <c r="E35" s="1" t="s">
        <v>1</v>
      </c>
      <c r="F35" s="42" t="s">
        <v>207</v>
      </c>
      <c r="G35" s="43" t="s">
        <v>233</v>
      </c>
      <c r="H35" s="1">
        <v>10</v>
      </c>
      <c r="I35" s="2" t="s">
        <v>203</v>
      </c>
      <c r="J35" s="1" t="s">
        <v>26</v>
      </c>
      <c r="K35" s="17" t="s">
        <v>91</v>
      </c>
      <c r="L35" s="2">
        <v>7</v>
      </c>
      <c r="M35" s="12">
        <v>0.8</v>
      </c>
      <c r="N35" s="12">
        <v>25</v>
      </c>
      <c r="O35" s="37" t="s">
        <v>210</v>
      </c>
      <c r="P35" s="13">
        <v>101.29381101293093</v>
      </c>
      <c r="Q35" s="13">
        <v>21.123973619708831</v>
      </c>
      <c r="R35" s="18">
        <v>122.41778463263977</v>
      </c>
      <c r="S35" s="13">
        <v>50.342104922883031</v>
      </c>
    </row>
    <row r="36" spans="1:19" ht="36.75" x14ac:dyDescent="0.25">
      <c r="A36" s="1" t="s">
        <v>0</v>
      </c>
      <c r="B36" s="1">
        <v>2010</v>
      </c>
      <c r="C36" s="2">
        <v>8</v>
      </c>
      <c r="D36" s="1">
        <v>13</v>
      </c>
      <c r="E36" s="1" t="s">
        <v>1</v>
      </c>
      <c r="F36" s="42" t="s">
        <v>207</v>
      </c>
      <c r="G36" s="43" t="s">
        <v>233</v>
      </c>
      <c r="H36" s="1">
        <v>10</v>
      </c>
      <c r="I36" s="2" t="s">
        <v>203</v>
      </c>
      <c r="J36" s="1" t="s">
        <v>27</v>
      </c>
      <c r="K36" s="17" t="s">
        <v>87</v>
      </c>
      <c r="L36" s="2">
        <v>10</v>
      </c>
      <c r="M36" s="12">
        <v>0.4</v>
      </c>
      <c r="N36" s="12">
        <v>30</v>
      </c>
      <c r="O36" s="37" t="s">
        <v>212</v>
      </c>
      <c r="P36" s="13" t="s">
        <v>74</v>
      </c>
      <c r="Q36" s="13" t="s">
        <v>74</v>
      </c>
      <c r="R36" s="13" t="s">
        <v>74</v>
      </c>
      <c r="S36" s="13" t="s">
        <v>74</v>
      </c>
    </row>
    <row r="37" spans="1:19" ht="36.75" x14ac:dyDescent="0.25">
      <c r="A37" s="1" t="s">
        <v>0</v>
      </c>
      <c r="B37" s="1">
        <v>2010</v>
      </c>
      <c r="C37" s="2">
        <v>8</v>
      </c>
      <c r="D37" s="1">
        <v>13</v>
      </c>
      <c r="E37" s="1" t="s">
        <v>1</v>
      </c>
      <c r="F37" s="42" t="s">
        <v>207</v>
      </c>
      <c r="G37" s="43" t="s">
        <v>233</v>
      </c>
      <c r="H37" s="1">
        <v>10</v>
      </c>
      <c r="I37" s="2" t="s">
        <v>203</v>
      </c>
      <c r="J37" s="1" t="s">
        <v>32</v>
      </c>
      <c r="K37" s="17" t="s">
        <v>86</v>
      </c>
      <c r="L37" s="2">
        <v>3</v>
      </c>
      <c r="M37" s="12">
        <v>1.2</v>
      </c>
      <c r="N37" s="12">
        <v>15</v>
      </c>
      <c r="O37" s="37" t="s">
        <v>210</v>
      </c>
      <c r="P37" s="13">
        <v>209.1620437138358</v>
      </c>
      <c r="Q37" s="13">
        <v>38.787552701914201</v>
      </c>
      <c r="R37" s="18">
        <v>247.94959641574999</v>
      </c>
      <c r="S37" s="13">
        <v>107.48682633822013</v>
      </c>
    </row>
    <row r="38" spans="1:19" ht="36.75" x14ac:dyDescent="0.25">
      <c r="A38" s="1" t="s">
        <v>0</v>
      </c>
      <c r="B38" s="1">
        <v>2010</v>
      </c>
      <c r="C38" s="2">
        <v>8</v>
      </c>
      <c r="D38" s="1">
        <v>13</v>
      </c>
      <c r="E38" s="1" t="s">
        <v>1</v>
      </c>
      <c r="F38" s="42" t="s">
        <v>207</v>
      </c>
      <c r="G38" s="43" t="s">
        <v>233</v>
      </c>
      <c r="H38" s="1">
        <v>22</v>
      </c>
      <c r="I38" s="2" t="s">
        <v>203</v>
      </c>
      <c r="J38" s="1" t="s">
        <v>32</v>
      </c>
      <c r="K38" s="17" t="s">
        <v>86</v>
      </c>
      <c r="L38" s="2">
        <v>9</v>
      </c>
      <c r="M38" s="12">
        <v>1</v>
      </c>
      <c r="N38" s="12">
        <v>30</v>
      </c>
      <c r="O38" s="37" t="s">
        <v>210</v>
      </c>
      <c r="P38" s="13">
        <v>282.50542590060229</v>
      </c>
      <c r="Q38" s="13">
        <v>47.186491755566919</v>
      </c>
      <c r="R38" s="18">
        <v>329.69191765616921</v>
      </c>
      <c r="S38" s="13">
        <v>154.57696941489053</v>
      </c>
    </row>
    <row r="39" spans="1:19" ht="36.75" x14ac:dyDescent="0.25">
      <c r="A39" s="1" t="s">
        <v>0</v>
      </c>
      <c r="B39" s="1">
        <v>2010</v>
      </c>
      <c r="C39" s="2">
        <v>8</v>
      </c>
      <c r="D39" s="1">
        <v>13</v>
      </c>
      <c r="E39" s="1" t="s">
        <v>1</v>
      </c>
      <c r="F39" s="42" t="s">
        <v>207</v>
      </c>
      <c r="G39" s="43" t="s">
        <v>233</v>
      </c>
      <c r="H39" s="1">
        <v>26</v>
      </c>
      <c r="I39" s="2" t="s">
        <v>203</v>
      </c>
      <c r="J39" s="1" t="s">
        <v>27</v>
      </c>
      <c r="K39" s="17" t="s">
        <v>87</v>
      </c>
      <c r="L39" s="2">
        <v>1</v>
      </c>
      <c r="M39" s="12">
        <v>0.6</v>
      </c>
      <c r="N39" s="12">
        <v>10</v>
      </c>
      <c r="O39" s="37" t="s">
        <v>212</v>
      </c>
      <c r="P39" s="13" t="s">
        <v>74</v>
      </c>
      <c r="Q39" s="13" t="s">
        <v>74</v>
      </c>
      <c r="R39" s="13" t="s">
        <v>74</v>
      </c>
      <c r="S39" s="13" t="s">
        <v>74</v>
      </c>
    </row>
    <row r="40" spans="1:19" ht="36.75" x14ac:dyDescent="0.25">
      <c r="A40" s="1" t="s">
        <v>0</v>
      </c>
      <c r="B40" s="1">
        <v>2010</v>
      </c>
      <c r="C40" s="2">
        <v>8</v>
      </c>
      <c r="D40" s="1">
        <v>13</v>
      </c>
      <c r="E40" s="1" t="s">
        <v>1</v>
      </c>
      <c r="F40" s="42" t="s">
        <v>207</v>
      </c>
      <c r="G40" s="43" t="s">
        <v>233</v>
      </c>
      <c r="H40" s="1">
        <v>26</v>
      </c>
      <c r="I40" s="2" t="s">
        <v>203</v>
      </c>
      <c r="J40" s="1" t="s">
        <v>33</v>
      </c>
      <c r="K40" s="49" t="s">
        <v>93</v>
      </c>
      <c r="L40" s="2">
        <v>1</v>
      </c>
      <c r="M40" s="12">
        <v>0.8</v>
      </c>
      <c r="N40" s="12">
        <v>5</v>
      </c>
      <c r="O40" s="37" t="s">
        <v>212</v>
      </c>
      <c r="P40" s="13" t="s">
        <v>74</v>
      </c>
      <c r="Q40" s="13" t="s">
        <v>74</v>
      </c>
      <c r="R40" s="13" t="s">
        <v>74</v>
      </c>
      <c r="S40" s="13" t="s">
        <v>74</v>
      </c>
    </row>
    <row r="41" spans="1:19" ht="36.75" x14ac:dyDescent="0.25">
      <c r="A41" s="1" t="s">
        <v>0</v>
      </c>
      <c r="B41" s="1">
        <v>2010</v>
      </c>
      <c r="C41" s="2">
        <v>8</v>
      </c>
      <c r="D41" s="1">
        <v>13</v>
      </c>
      <c r="E41" s="1" t="s">
        <v>1</v>
      </c>
      <c r="F41" s="42" t="s">
        <v>207</v>
      </c>
      <c r="G41" s="43" t="s">
        <v>233</v>
      </c>
      <c r="H41" s="1">
        <v>28</v>
      </c>
      <c r="I41" s="2" t="s">
        <v>203</v>
      </c>
      <c r="J41" s="1" t="s">
        <v>31</v>
      </c>
      <c r="K41" s="17" t="s">
        <v>92</v>
      </c>
      <c r="L41" s="2">
        <v>15</v>
      </c>
      <c r="M41" s="12">
        <v>0.1</v>
      </c>
      <c r="N41" s="12">
        <v>5</v>
      </c>
      <c r="O41" s="37" t="s">
        <v>210</v>
      </c>
      <c r="P41" s="13" t="s">
        <v>74</v>
      </c>
      <c r="Q41" s="13" t="s">
        <v>74</v>
      </c>
      <c r="R41" s="13" t="s">
        <v>74</v>
      </c>
      <c r="S41" s="13" t="s">
        <v>74</v>
      </c>
    </row>
    <row r="42" spans="1:19" ht="36.75" x14ac:dyDescent="0.25">
      <c r="A42" s="1" t="s">
        <v>0</v>
      </c>
      <c r="B42" s="1">
        <v>2010</v>
      </c>
      <c r="C42" s="2">
        <v>8</v>
      </c>
      <c r="D42" s="1">
        <v>13</v>
      </c>
      <c r="E42" s="1" t="s">
        <v>1</v>
      </c>
      <c r="F42" s="42" t="s">
        <v>207</v>
      </c>
      <c r="G42" s="43" t="s">
        <v>233</v>
      </c>
      <c r="H42" s="1">
        <v>28</v>
      </c>
      <c r="I42" s="2" t="s">
        <v>203</v>
      </c>
      <c r="J42" s="1" t="s">
        <v>34</v>
      </c>
      <c r="K42" s="17" t="s">
        <v>88</v>
      </c>
      <c r="L42" s="2">
        <v>2</v>
      </c>
      <c r="M42" s="12">
        <v>0.8</v>
      </c>
      <c r="N42" s="12">
        <v>2</v>
      </c>
      <c r="O42" s="37" t="s">
        <v>212</v>
      </c>
      <c r="P42" s="13" t="s">
        <v>74</v>
      </c>
      <c r="Q42" s="13" t="s">
        <v>74</v>
      </c>
      <c r="R42" s="13" t="s">
        <v>74</v>
      </c>
      <c r="S42" s="13" t="s">
        <v>74</v>
      </c>
    </row>
    <row r="43" spans="1:19" ht="36.75" x14ac:dyDescent="0.25">
      <c r="A43" s="1" t="s">
        <v>0</v>
      </c>
      <c r="B43" s="1">
        <v>2010</v>
      </c>
      <c r="C43" s="2">
        <v>8</v>
      </c>
      <c r="D43" s="1">
        <v>13</v>
      </c>
      <c r="E43" s="1" t="s">
        <v>1</v>
      </c>
      <c r="F43" s="42" t="s">
        <v>207</v>
      </c>
      <c r="G43" s="43" t="s">
        <v>233</v>
      </c>
      <c r="H43" s="1">
        <v>31</v>
      </c>
      <c r="I43" s="2" t="s">
        <v>203</v>
      </c>
      <c r="J43" s="1" t="s">
        <v>31</v>
      </c>
      <c r="K43" s="17" t="s">
        <v>92</v>
      </c>
      <c r="L43" s="2">
        <v>1</v>
      </c>
      <c r="M43" s="12">
        <v>0.4</v>
      </c>
      <c r="N43" s="12">
        <v>2</v>
      </c>
      <c r="O43" s="37" t="s">
        <v>210</v>
      </c>
      <c r="P43" s="13" t="s">
        <v>74</v>
      </c>
      <c r="Q43" s="13" t="s">
        <v>74</v>
      </c>
      <c r="R43" s="13" t="s">
        <v>74</v>
      </c>
      <c r="S43" s="13" t="s">
        <v>74</v>
      </c>
    </row>
    <row r="44" spans="1:19" ht="36.75" x14ac:dyDescent="0.25">
      <c r="A44" s="1" t="s">
        <v>0</v>
      </c>
      <c r="B44" s="1">
        <v>2010</v>
      </c>
      <c r="C44" s="2">
        <v>8</v>
      </c>
      <c r="D44" s="1">
        <v>13</v>
      </c>
      <c r="E44" s="1" t="s">
        <v>1</v>
      </c>
      <c r="F44" s="42" t="s">
        <v>207</v>
      </c>
      <c r="G44" s="43" t="s">
        <v>233</v>
      </c>
      <c r="H44" s="1">
        <v>31</v>
      </c>
      <c r="I44" s="2" t="s">
        <v>203</v>
      </c>
      <c r="J44" s="1" t="s">
        <v>29</v>
      </c>
      <c r="K44" s="17" t="s">
        <v>90</v>
      </c>
      <c r="L44" s="2">
        <v>3</v>
      </c>
      <c r="M44" s="12">
        <v>0.4</v>
      </c>
      <c r="N44" s="12">
        <v>1</v>
      </c>
      <c r="O44" s="37" t="s">
        <v>210</v>
      </c>
      <c r="P44" s="13">
        <v>26.91856004916869</v>
      </c>
      <c r="Q44" s="13">
        <v>7.7100246089119864</v>
      </c>
      <c r="R44" s="18">
        <v>34.628584658080676</v>
      </c>
      <c r="S44" s="13">
        <v>18.533833707143231</v>
      </c>
    </row>
    <row r="45" spans="1:19" ht="36.75" x14ac:dyDescent="0.25">
      <c r="A45" s="1" t="s">
        <v>0</v>
      </c>
      <c r="B45" s="1">
        <v>2010</v>
      </c>
      <c r="C45" s="2">
        <v>8</v>
      </c>
      <c r="D45" s="1">
        <v>13</v>
      </c>
      <c r="E45" s="1" t="s">
        <v>1</v>
      </c>
      <c r="F45" s="42" t="s">
        <v>207</v>
      </c>
      <c r="G45" s="43" t="s">
        <v>233</v>
      </c>
      <c r="H45" s="1">
        <v>31</v>
      </c>
      <c r="I45" s="2" t="s">
        <v>203</v>
      </c>
      <c r="J45" s="1" t="s">
        <v>26</v>
      </c>
      <c r="K45" s="17" t="s">
        <v>91</v>
      </c>
      <c r="L45" s="2">
        <v>8</v>
      </c>
      <c r="M45" s="12">
        <v>0.6</v>
      </c>
      <c r="N45" s="12">
        <v>5</v>
      </c>
      <c r="O45" s="37" t="s">
        <v>210</v>
      </c>
      <c r="P45" s="13">
        <v>101.29381101293093</v>
      </c>
      <c r="Q45" s="13">
        <v>21.123973619708831</v>
      </c>
      <c r="R45" s="18">
        <v>122.41778463263977</v>
      </c>
      <c r="S45" s="13">
        <v>50.342104922883031</v>
      </c>
    </row>
    <row r="46" spans="1:19" ht="36.75" x14ac:dyDescent="0.25">
      <c r="A46" s="1" t="s">
        <v>0</v>
      </c>
      <c r="B46" s="1">
        <v>2010</v>
      </c>
      <c r="C46" s="2">
        <v>8</v>
      </c>
      <c r="D46" s="1">
        <v>13</v>
      </c>
      <c r="E46" s="1" t="s">
        <v>1</v>
      </c>
      <c r="F46" s="42" t="s">
        <v>207</v>
      </c>
      <c r="G46" s="43" t="s">
        <v>233</v>
      </c>
      <c r="H46" s="1">
        <v>33</v>
      </c>
      <c r="I46" s="2" t="s">
        <v>203</v>
      </c>
      <c r="J46" s="1" t="s">
        <v>30</v>
      </c>
      <c r="K46" s="17" t="s">
        <v>89</v>
      </c>
      <c r="L46" s="2">
        <v>4</v>
      </c>
      <c r="M46" s="12">
        <v>0.35</v>
      </c>
      <c r="N46" s="12">
        <v>5</v>
      </c>
      <c r="O46" s="37" t="s">
        <v>212</v>
      </c>
      <c r="P46" s="13" t="s">
        <v>74</v>
      </c>
      <c r="Q46" s="13" t="s">
        <v>74</v>
      </c>
      <c r="R46" s="13" t="s">
        <v>74</v>
      </c>
      <c r="S46" s="13" t="s">
        <v>74</v>
      </c>
    </row>
    <row r="47" spans="1:19" ht="36.75" x14ac:dyDescent="0.25">
      <c r="A47" s="1" t="s">
        <v>0</v>
      </c>
      <c r="B47" s="1">
        <v>2010</v>
      </c>
      <c r="C47" s="2">
        <v>8</v>
      </c>
      <c r="D47" s="1">
        <v>13</v>
      </c>
      <c r="E47" s="1" t="s">
        <v>1</v>
      </c>
      <c r="F47" s="42" t="s">
        <v>207</v>
      </c>
      <c r="G47" s="43" t="s">
        <v>233</v>
      </c>
      <c r="H47" s="1">
        <v>33</v>
      </c>
      <c r="I47" s="2" t="s">
        <v>203</v>
      </c>
      <c r="J47" s="1" t="s">
        <v>32</v>
      </c>
      <c r="K47" s="17" t="s">
        <v>86</v>
      </c>
      <c r="L47" s="2">
        <v>7</v>
      </c>
      <c r="M47" s="12">
        <v>1.2</v>
      </c>
      <c r="N47" s="12">
        <v>60</v>
      </c>
      <c r="O47" s="37" t="s">
        <v>210</v>
      </c>
      <c r="P47" s="13">
        <v>330.75572356196102</v>
      </c>
      <c r="Q47" s="13">
        <v>52.296500099169783</v>
      </c>
      <c r="R47" s="18">
        <v>383.05222366113082</v>
      </c>
      <c r="S47" s="13">
        <v>187.03282971008994</v>
      </c>
    </row>
    <row r="48" spans="1:19" ht="36.75" x14ac:dyDescent="0.25">
      <c r="A48" s="1" t="s">
        <v>0</v>
      </c>
      <c r="B48" s="1">
        <v>2010</v>
      </c>
      <c r="C48" s="2">
        <v>8</v>
      </c>
      <c r="D48" s="1">
        <v>13</v>
      </c>
      <c r="E48" s="1" t="s">
        <v>1</v>
      </c>
      <c r="F48" s="42" t="s">
        <v>207</v>
      </c>
      <c r="G48" s="43" t="s">
        <v>233</v>
      </c>
      <c r="H48" s="1">
        <v>35</v>
      </c>
      <c r="I48" s="2" t="s">
        <v>203</v>
      </c>
      <c r="J48" s="1" t="s">
        <v>26</v>
      </c>
      <c r="K48" s="17" t="s">
        <v>91</v>
      </c>
      <c r="L48" s="2">
        <v>6</v>
      </c>
      <c r="M48" s="12">
        <v>0.8</v>
      </c>
      <c r="N48" s="12">
        <v>35</v>
      </c>
      <c r="O48" s="37" t="s">
        <v>210</v>
      </c>
      <c r="P48" s="13">
        <v>70.517670935498998</v>
      </c>
      <c r="Q48" s="13">
        <v>16.223720399784295</v>
      </c>
      <c r="R48" s="18">
        <v>86.741391335283296</v>
      </c>
      <c r="S48" s="13">
        <v>34.199919352358876</v>
      </c>
    </row>
    <row r="49" spans="1:19" ht="36.75" x14ac:dyDescent="0.25">
      <c r="A49" s="1" t="s">
        <v>0</v>
      </c>
      <c r="B49" s="1">
        <v>2010</v>
      </c>
      <c r="C49" s="2">
        <v>8</v>
      </c>
      <c r="D49" s="1">
        <v>13</v>
      </c>
      <c r="E49" s="1" t="s">
        <v>1</v>
      </c>
      <c r="F49" s="42" t="s">
        <v>207</v>
      </c>
      <c r="G49" s="43" t="s">
        <v>233</v>
      </c>
      <c r="H49" s="1">
        <v>35</v>
      </c>
      <c r="I49" s="2" t="s">
        <v>203</v>
      </c>
      <c r="J49" s="1" t="s">
        <v>27</v>
      </c>
      <c r="K49" s="17" t="s">
        <v>87</v>
      </c>
      <c r="L49" s="2">
        <v>4</v>
      </c>
      <c r="M49" s="12">
        <v>0.4</v>
      </c>
      <c r="N49" s="12">
        <v>5</v>
      </c>
      <c r="O49" s="37" t="s">
        <v>212</v>
      </c>
      <c r="P49" s="13" t="s">
        <v>74</v>
      </c>
      <c r="Q49" s="13" t="s">
        <v>74</v>
      </c>
      <c r="R49" s="13" t="s">
        <v>74</v>
      </c>
      <c r="S49" s="13" t="s">
        <v>74</v>
      </c>
    </row>
    <row r="50" spans="1:19" ht="36.75" x14ac:dyDescent="0.25">
      <c r="A50" s="1" t="s">
        <v>0</v>
      </c>
      <c r="B50" s="1">
        <v>2010</v>
      </c>
      <c r="C50" s="2">
        <v>8</v>
      </c>
      <c r="D50" s="1">
        <v>13</v>
      </c>
      <c r="E50" s="1" t="s">
        <v>1</v>
      </c>
      <c r="F50" s="42" t="s">
        <v>207</v>
      </c>
      <c r="G50" s="43" t="s">
        <v>233</v>
      </c>
      <c r="H50" s="1">
        <v>35</v>
      </c>
      <c r="I50" s="2" t="s">
        <v>203</v>
      </c>
      <c r="J50" s="1" t="s">
        <v>30</v>
      </c>
      <c r="K50" s="17" t="s">
        <v>89</v>
      </c>
      <c r="L50" s="2">
        <v>5</v>
      </c>
      <c r="M50" s="12">
        <v>0.4</v>
      </c>
      <c r="N50" s="12">
        <v>2</v>
      </c>
      <c r="O50" s="37" t="s">
        <v>212</v>
      </c>
      <c r="P50" s="13" t="s">
        <v>74</v>
      </c>
      <c r="Q50" s="13" t="s">
        <v>74</v>
      </c>
      <c r="R50" s="13" t="s">
        <v>74</v>
      </c>
      <c r="S50" s="13" t="s">
        <v>74</v>
      </c>
    </row>
    <row r="51" spans="1:19" ht="36.75" x14ac:dyDescent="0.25">
      <c r="A51" s="1" t="s">
        <v>0</v>
      </c>
      <c r="B51" s="1">
        <v>2010</v>
      </c>
      <c r="C51" s="2">
        <v>8</v>
      </c>
      <c r="D51" s="1">
        <v>13</v>
      </c>
      <c r="E51" s="1" t="s">
        <v>1</v>
      </c>
      <c r="F51" s="42" t="s">
        <v>207</v>
      </c>
      <c r="G51" s="43" t="s">
        <v>233</v>
      </c>
      <c r="H51" s="1">
        <v>38</v>
      </c>
      <c r="I51" s="2" t="s">
        <v>203</v>
      </c>
      <c r="J51" s="1" t="s">
        <v>29</v>
      </c>
      <c r="K51" s="17" t="s">
        <v>90</v>
      </c>
      <c r="L51" s="2">
        <v>6</v>
      </c>
      <c r="M51" s="12">
        <v>0.5</v>
      </c>
      <c r="N51" s="12">
        <v>10</v>
      </c>
      <c r="O51" s="37" t="s">
        <v>210</v>
      </c>
      <c r="P51" s="13">
        <v>26.91856004916869</v>
      </c>
      <c r="Q51" s="13">
        <v>7.7100246089119864</v>
      </c>
      <c r="R51" s="18">
        <v>34.628584658080676</v>
      </c>
      <c r="S51" s="13">
        <v>18.533833707143231</v>
      </c>
    </row>
    <row r="52" spans="1:19" ht="36.75" x14ac:dyDescent="0.25">
      <c r="A52" s="1" t="s">
        <v>0</v>
      </c>
      <c r="B52" s="1">
        <v>2010</v>
      </c>
      <c r="C52" s="2">
        <v>8</v>
      </c>
      <c r="D52" s="1">
        <v>13</v>
      </c>
      <c r="E52" s="1" t="s">
        <v>1</v>
      </c>
      <c r="F52" s="42" t="s">
        <v>207</v>
      </c>
      <c r="G52" s="43" t="s">
        <v>233</v>
      </c>
      <c r="H52" s="1">
        <v>38</v>
      </c>
      <c r="I52" s="2" t="s">
        <v>203</v>
      </c>
      <c r="J52" s="1" t="s">
        <v>27</v>
      </c>
      <c r="K52" s="17" t="s">
        <v>87</v>
      </c>
      <c r="L52" s="2">
        <v>1</v>
      </c>
      <c r="M52" s="12">
        <v>0.6</v>
      </c>
      <c r="N52" s="12">
        <v>1</v>
      </c>
      <c r="O52" s="37" t="s">
        <v>212</v>
      </c>
      <c r="P52" s="13" t="s">
        <v>74</v>
      </c>
      <c r="Q52" s="13" t="s">
        <v>74</v>
      </c>
      <c r="R52" s="13" t="s">
        <v>74</v>
      </c>
      <c r="S52" s="13" t="s">
        <v>74</v>
      </c>
    </row>
    <row r="53" spans="1:19" ht="36.75" x14ac:dyDescent="0.25">
      <c r="A53" s="1" t="s">
        <v>0</v>
      </c>
      <c r="B53" s="1">
        <v>2010</v>
      </c>
      <c r="C53" s="2">
        <v>8</v>
      </c>
      <c r="D53" s="1">
        <v>13</v>
      </c>
      <c r="E53" s="1" t="s">
        <v>1</v>
      </c>
      <c r="F53" s="42" t="s">
        <v>207</v>
      </c>
      <c r="G53" s="43" t="s">
        <v>233</v>
      </c>
      <c r="H53" s="1">
        <v>38</v>
      </c>
      <c r="I53" s="2" t="s">
        <v>203</v>
      </c>
      <c r="J53" s="1" t="s">
        <v>30</v>
      </c>
      <c r="K53" s="17" t="s">
        <v>89</v>
      </c>
      <c r="L53" s="2">
        <v>28</v>
      </c>
      <c r="M53" s="12">
        <v>0.25</v>
      </c>
      <c r="N53" s="12">
        <v>20</v>
      </c>
      <c r="O53" s="37" t="s">
        <v>212</v>
      </c>
      <c r="P53" s="13" t="s">
        <v>74</v>
      </c>
      <c r="Q53" s="13" t="s">
        <v>74</v>
      </c>
      <c r="R53" s="13" t="s">
        <v>74</v>
      </c>
      <c r="S53" s="13" t="s">
        <v>74</v>
      </c>
    </row>
    <row r="54" spans="1:19" ht="36.75" x14ac:dyDescent="0.25">
      <c r="A54" s="1" t="s">
        <v>0</v>
      </c>
      <c r="B54" s="1">
        <v>2010</v>
      </c>
      <c r="C54" s="2">
        <v>8</v>
      </c>
      <c r="D54" s="1">
        <v>13</v>
      </c>
      <c r="E54" s="1" t="s">
        <v>1</v>
      </c>
      <c r="F54" s="42" t="s">
        <v>207</v>
      </c>
      <c r="G54" s="43" t="s">
        <v>233</v>
      </c>
      <c r="H54" s="1">
        <v>40</v>
      </c>
      <c r="I54" s="2" t="s">
        <v>203</v>
      </c>
      <c r="J54" s="1" t="s">
        <v>26</v>
      </c>
      <c r="K54" s="17" t="s">
        <v>91</v>
      </c>
      <c r="L54" s="2">
        <v>5</v>
      </c>
      <c r="M54" s="12">
        <v>1.2</v>
      </c>
      <c r="N54" s="12">
        <v>40</v>
      </c>
      <c r="O54" s="37" t="s">
        <v>210</v>
      </c>
      <c r="P54" s="13">
        <v>136.17396196474633</v>
      </c>
      <c r="Q54" s="13">
        <v>26.207837922860566</v>
      </c>
      <c r="R54" s="18">
        <v>162.38179988760689</v>
      </c>
      <c r="S54" s="13">
        <v>69.043181814901274</v>
      </c>
    </row>
    <row r="55" spans="1:19" ht="36.75" x14ac:dyDescent="0.25">
      <c r="A55" s="1" t="s">
        <v>0</v>
      </c>
      <c r="B55" s="1">
        <v>2010</v>
      </c>
      <c r="C55" s="2">
        <v>8</v>
      </c>
      <c r="D55" s="1">
        <v>13</v>
      </c>
      <c r="E55" s="1" t="s">
        <v>1</v>
      </c>
      <c r="F55" s="42" t="s">
        <v>207</v>
      </c>
      <c r="G55" s="43" t="s">
        <v>233</v>
      </c>
      <c r="H55" s="1">
        <v>40</v>
      </c>
      <c r="I55" s="2" t="s">
        <v>203</v>
      </c>
      <c r="J55" s="1" t="s">
        <v>35</v>
      </c>
      <c r="K55" s="17" t="s">
        <v>85</v>
      </c>
      <c r="L55" s="2">
        <v>1</v>
      </c>
      <c r="M55" s="12">
        <v>0.5</v>
      </c>
      <c r="N55" s="12">
        <v>1</v>
      </c>
      <c r="O55" s="37" t="s">
        <v>210</v>
      </c>
      <c r="P55" s="13" t="s">
        <v>74</v>
      </c>
      <c r="Q55" s="13" t="s">
        <v>74</v>
      </c>
      <c r="R55" s="13" t="s">
        <v>74</v>
      </c>
      <c r="S55" s="13" t="s">
        <v>74</v>
      </c>
    </row>
    <row r="56" spans="1:19" ht="36.75" x14ac:dyDescent="0.25">
      <c r="A56" s="1" t="s">
        <v>0</v>
      </c>
      <c r="B56" s="1">
        <v>2010</v>
      </c>
      <c r="C56" s="2">
        <v>8</v>
      </c>
      <c r="D56" s="1">
        <v>13</v>
      </c>
      <c r="E56" s="1" t="s">
        <v>1</v>
      </c>
      <c r="F56" s="42" t="s">
        <v>207</v>
      </c>
      <c r="G56" s="43" t="s">
        <v>233</v>
      </c>
      <c r="H56" s="1">
        <v>48</v>
      </c>
      <c r="I56" s="2" t="s">
        <v>203</v>
      </c>
      <c r="J56" s="1" t="s">
        <v>30</v>
      </c>
      <c r="K56" s="17" t="s">
        <v>89</v>
      </c>
      <c r="L56" s="2">
        <v>13</v>
      </c>
      <c r="M56" s="12">
        <v>0.4</v>
      </c>
      <c r="N56" s="12">
        <v>15</v>
      </c>
      <c r="O56" s="37" t="s">
        <v>212</v>
      </c>
      <c r="P56" s="13" t="s">
        <v>74</v>
      </c>
      <c r="Q56" s="13" t="s">
        <v>74</v>
      </c>
      <c r="R56" s="13" t="s">
        <v>74</v>
      </c>
      <c r="S56" s="13" t="s">
        <v>74</v>
      </c>
    </row>
    <row r="57" spans="1:19" ht="36.75" x14ac:dyDescent="0.25">
      <c r="A57" s="1" t="s">
        <v>0</v>
      </c>
      <c r="B57" s="1">
        <v>2010</v>
      </c>
      <c r="C57" s="2">
        <v>8</v>
      </c>
      <c r="D57" s="1">
        <v>13</v>
      </c>
      <c r="E57" s="1" t="s">
        <v>1</v>
      </c>
      <c r="F57" s="42" t="s">
        <v>207</v>
      </c>
      <c r="G57" s="43" t="s">
        <v>233</v>
      </c>
      <c r="H57" s="1">
        <v>51</v>
      </c>
      <c r="I57" s="2" t="s">
        <v>203</v>
      </c>
      <c r="J57" s="1" t="s">
        <v>31</v>
      </c>
      <c r="K57" s="17" t="s">
        <v>92</v>
      </c>
      <c r="L57" s="2">
        <v>2</v>
      </c>
      <c r="M57" s="12">
        <v>0.2</v>
      </c>
      <c r="N57" s="12">
        <v>1</v>
      </c>
      <c r="O57" s="37" t="s">
        <v>210</v>
      </c>
      <c r="P57" s="13" t="s">
        <v>74</v>
      </c>
      <c r="Q57" s="13" t="s">
        <v>74</v>
      </c>
      <c r="R57" s="13" t="s">
        <v>74</v>
      </c>
      <c r="S57" s="13" t="s">
        <v>74</v>
      </c>
    </row>
    <row r="58" spans="1:19" ht="36.75" x14ac:dyDescent="0.25">
      <c r="A58" s="1" t="s">
        <v>0</v>
      </c>
      <c r="B58" s="1">
        <v>2010</v>
      </c>
      <c r="C58" s="2">
        <v>8</v>
      </c>
      <c r="D58" s="1">
        <v>13</v>
      </c>
      <c r="E58" s="1" t="s">
        <v>1</v>
      </c>
      <c r="F58" s="42" t="s">
        <v>207</v>
      </c>
      <c r="G58" s="43" t="s">
        <v>233</v>
      </c>
      <c r="H58" s="1">
        <v>51</v>
      </c>
      <c r="I58" s="2" t="s">
        <v>203</v>
      </c>
      <c r="J58" s="1" t="s">
        <v>26</v>
      </c>
      <c r="K58" s="17" t="s">
        <v>91</v>
      </c>
      <c r="L58" s="2">
        <v>5</v>
      </c>
      <c r="M58" s="12">
        <v>0.5</v>
      </c>
      <c r="N58" s="12">
        <v>20</v>
      </c>
      <c r="O58" s="37" t="s">
        <v>210</v>
      </c>
      <c r="P58" s="13">
        <v>101.29381101293093</v>
      </c>
      <c r="Q58" s="13">
        <v>21.123973619708831</v>
      </c>
      <c r="R58" s="18">
        <v>122.41778463263977</v>
      </c>
      <c r="S58" s="13">
        <v>50.342104922883031</v>
      </c>
    </row>
    <row r="59" spans="1:19" ht="36.75" x14ac:dyDescent="0.25">
      <c r="A59" s="1" t="s">
        <v>0</v>
      </c>
      <c r="B59" s="1">
        <v>2010</v>
      </c>
      <c r="C59" s="2">
        <v>8</v>
      </c>
      <c r="D59" s="1">
        <v>13</v>
      </c>
      <c r="E59" s="1" t="s">
        <v>1</v>
      </c>
      <c r="F59" s="42" t="s">
        <v>207</v>
      </c>
      <c r="G59" s="43" t="s">
        <v>233</v>
      </c>
      <c r="H59" s="1">
        <v>51</v>
      </c>
      <c r="I59" s="2" t="s">
        <v>203</v>
      </c>
      <c r="J59" s="1" t="s">
        <v>27</v>
      </c>
      <c r="K59" s="17" t="s">
        <v>87</v>
      </c>
      <c r="L59" s="2">
        <v>11</v>
      </c>
      <c r="M59" s="12">
        <v>1.2</v>
      </c>
      <c r="N59" s="12">
        <v>40</v>
      </c>
      <c r="O59" s="37" t="s">
        <v>212</v>
      </c>
      <c r="P59" s="13" t="s">
        <v>74</v>
      </c>
      <c r="Q59" s="13" t="s">
        <v>74</v>
      </c>
      <c r="R59" s="13" t="s">
        <v>74</v>
      </c>
      <c r="S59" s="13" t="s">
        <v>74</v>
      </c>
    </row>
    <row r="60" spans="1:19" ht="36.75" x14ac:dyDescent="0.25">
      <c r="A60" s="1" t="s">
        <v>0</v>
      </c>
      <c r="B60" s="1">
        <v>2010</v>
      </c>
      <c r="C60" s="2">
        <v>8</v>
      </c>
      <c r="D60" s="1">
        <v>13</v>
      </c>
      <c r="E60" s="1" t="s">
        <v>1</v>
      </c>
      <c r="F60" s="42" t="s">
        <v>207</v>
      </c>
      <c r="G60" s="43" t="s">
        <v>233</v>
      </c>
      <c r="H60" s="1">
        <v>51</v>
      </c>
      <c r="I60" s="2" t="s">
        <v>203</v>
      </c>
      <c r="J60" s="1" t="s">
        <v>32</v>
      </c>
      <c r="K60" s="17" t="s">
        <v>86</v>
      </c>
      <c r="L60" s="2">
        <v>2</v>
      </c>
      <c r="M60" s="12">
        <v>1.1000000000000001</v>
      </c>
      <c r="N60" s="12">
        <v>10</v>
      </c>
      <c r="O60" s="37" t="s">
        <v>210</v>
      </c>
      <c r="P60" s="13">
        <v>159.42381706108222</v>
      </c>
      <c r="Q60" s="13">
        <v>32.493207676173313</v>
      </c>
      <c r="R60" s="18">
        <v>191.91702473725553</v>
      </c>
      <c r="S60" s="13">
        <v>77.412774942051129</v>
      </c>
    </row>
    <row r="61" spans="1:19" ht="36.75" x14ac:dyDescent="0.25">
      <c r="A61" s="1" t="s">
        <v>0</v>
      </c>
      <c r="B61" s="1">
        <v>2010</v>
      </c>
      <c r="C61" s="2">
        <v>8</v>
      </c>
      <c r="D61" s="1">
        <v>13</v>
      </c>
      <c r="E61" s="1" t="s">
        <v>1</v>
      </c>
      <c r="F61" s="42" t="s">
        <v>207</v>
      </c>
      <c r="G61" s="43" t="s">
        <v>233</v>
      </c>
      <c r="H61" s="1">
        <v>53</v>
      </c>
      <c r="I61" s="2" t="s">
        <v>203</v>
      </c>
      <c r="J61" s="1" t="s">
        <v>26</v>
      </c>
      <c r="K61" s="17" t="s">
        <v>91</v>
      </c>
      <c r="L61" s="2">
        <v>3</v>
      </c>
      <c r="M61" s="12">
        <v>0.4</v>
      </c>
      <c r="N61" s="12">
        <v>5</v>
      </c>
      <c r="O61" s="37" t="s">
        <v>210</v>
      </c>
      <c r="P61" s="13">
        <v>136.17396196474633</v>
      </c>
      <c r="Q61" s="13">
        <v>26.207837922860566</v>
      </c>
      <c r="R61" s="18">
        <v>162.38179988760689</v>
      </c>
      <c r="S61" s="13">
        <v>69.043181814901274</v>
      </c>
    </row>
    <row r="62" spans="1:19" ht="36.75" x14ac:dyDescent="0.25">
      <c r="A62" s="1" t="s">
        <v>0</v>
      </c>
      <c r="B62" s="1">
        <v>2010</v>
      </c>
      <c r="C62" s="2">
        <v>8</v>
      </c>
      <c r="D62" s="1">
        <v>13</v>
      </c>
      <c r="E62" s="1" t="s">
        <v>1</v>
      </c>
      <c r="F62" s="42" t="s">
        <v>207</v>
      </c>
      <c r="G62" s="43" t="s">
        <v>233</v>
      </c>
      <c r="H62" s="1">
        <v>53</v>
      </c>
      <c r="I62" s="2" t="s">
        <v>203</v>
      </c>
      <c r="J62" s="1" t="s">
        <v>27</v>
      </c>
      <c r="K62" s="17" t="s">
        <v>87</v>
      </c>
      <c r="L62" s="2">
        <v>1</v>
      </c>
      <c r="M62" s="12">
        <v>0.7</v>
      </c>
      <c r="N62" s="12">
        <v>10</v>
      </c>
      <c r="O62" s="37" t="s">
        <v>212</v>
      </c>
      <c r="P62" s="13" t="s">
        <v>74</v>
      </c>
      <c r="Q62" s="13" t="s">
        <v>74</v>
      </c>
      <c r="R62" s="13" t="s">
        <v>74</v>
      </c>
      <c r="S62" s="13" t="s">
        <v>74</v>
      </c>
    </row>
    <row r="63" spans="1:19" ht="36.75" x14ac:dyDescent="0.25">
      <c r="A63" s="1" t="s">
        <v>0</v>
      </c>
      <c r="B63" s="1">
        <v>2010</v>
      </c>
      <c r="C63" s="2">
        <v>8</v>
      </c>
      <c r="D63" s="1">
        <v>13</v>
      </c>
      <c r="E63" s="1" t="s">
        <v>1</v>
      </c>
      <c r="F63" s="42" t="s">
        <v>207</v>
      </c>
      <c r="G63" s="43" t="s">
        <v>233</v>
      </c>
      <c r="H63" s="1">
        <v>55</v>
      </c>
      <c r="I63" s="2" t="s">
        <v>203</v>
      </c>
      <c r="J63" s="1" t="s">
        <v>26</v>
      </c>
      <c r="K63" s="17" t="s">
        <v>91</v>
      </c>
      <c r="L63" s="2">
        <v>4</v>
      </c>
      <c r="M63" s="12">
        <v>0.4</v>
      </c>
      <c r="N63" s="12">
        <v>5</v>
      </c>
      <c r="O63" s="37" t="s">
        <v>210</v>
      </c>
      <c r="P63" s="13">
        <v>217.20491224352321</v>
      </c>
      <c r="Q63" s="13">
        <v>36.830594744057429</v>
      </c>
      <c r="R63" s="18">
        <v>254.03550698758065</v>
      </c>
      <c r="S63" s="13">
        <v>113.65528947219016</v>
      </c>
    </row>
    <row r="64" spans="1:19" ht="36.75" x14ac:dyDescent="0.25">
      <c r="A64" s="1" t="s">
        <v>0</v>
      </c>
      <c r="B64" s="1">
        <v>2010</v>
      </c>
      <c r="C64" s="2">
        <v>8</v>
      </c>
      <c r="D64" s="1">
        <v>13</v>
      </c>
      <c r="E64" s="1" t="s">
        <v>1</v>
      </c>
      <c r="F64" s="42" t="s">
        <v>207</v>
      </c>
      <c r="G64" s="43" t="s">
        <v>233</v>
      </c>
      <c r="H64" s="1">
        <v>58</v>
      </c>
      <c r="I64" s="2" t="s">
        <v>203</v>
      </c>
      <c r="J64" s="1" t="s">
        <v>29</v>
      </c>
      <c r="K64" s="17" t="s">
        <v>90</v>
      </c>
      <c r="L64" s="2">
        <v>5</v>
      </c>
      <c r="M64" s="12">
        <v>0.2</v>
      </c>
      <c r="N64" s="12">
        <v>3</v>
      </c>
      <c r="O64" s="37" t="s">
        <v>210</v>
      </c>
      <c r="P64" s="13">
        <v>8.4551440442652961</v>
      </c>
      <c r="Q64" s="13">
        <v>3.0043137063101049</v>
      </c>
      <c r="R64" s="18">
        <v>11.459457750575401</v>
      </c>
      <c r="S64" s="13">
        <v>6.7509448221101946</v>
      </c>
    </row>
    <row r="65" spans="1:19" ht="36.75" x14ac:dyDescent="0.25">
      <c r="A65" s="1" t="s">
        <v>0</v>
      </c>
      <c r="B65" s="1">
        <v>2010</v>
      </c>
      <c r="C65" s="2">
        <v>8</v>
      </c>
      <c r="D65" s="1">
        <v>13</v>
      </c>
      <c r="E65" s="1" t="s">
        <v>1</v>
      </c>
      <c r="F65" s="42" t="s">
        <v>207</v>
      </c>
      <c r="G65" s="43" t="s">
        <v>233</v>
      </c>
      <c r="H65" s="1">
        <v>58</v>
      </c>
      <c r="I65" s="2" t="s">
        <v>203</v>
      </c>
      <c r="J65" s="1" t="s">
        <v>32</v>
      </c>
      <c r="K65" s="17" t="s">
        <v>86</v>
      </c>
      <c r="L65" s="2">
        <v>65</v>
      </c>
      <c r="M65" s="12">
        <v>1.3</v>
      </c>
      <c r="N65" s="12">
        <v>85</v>
      </c>
      <c r="O65" s="37" t="s">
        <v>210</v>
      </c>
      <c r="P65" s="13">
        <v>258.2</v>
      </c>
      <c r="Q65" s="13">
        <v>44.497999999999998</v>
      </c>
      <c r="R65" s="18">
        <v>302.69799999999998</v>
      </c>
      <c r="S65" s="13">
        <v>138.65</v>
      </c>
    </row>
    <row r="66" spans="1:19" ht="36.75" x14ac:dyDescent="0.25">
      <c r="A66" s="1" t="s">
        <v>0</v>
      </c>
      <c r="B66" s="1">
        <v>2010</v>
      </c>
      <c r="C66" s="2">
        <v>8</v>
      </c>
      <c r="D66" s="1">
        <v>13</v>
      </c>
      <c r="E66" s="1" t="s">
        <v>1</v>
      </c>
      <c r="F66" s="42" t="s">
        <v>207</v>
      </c>
      <c r="G66" s="43" t="s">
        <v>233</v>
      </c>
      <c r="H66" s="1">
        <v>64</v>
      </c>
      <c r="I66" s="2" t="s">
        <v>203</v>
      </c>
      <c r="J66" s="1" t="s">
        <v>26</v>
      </c>
      <c r="K66" s="17" t="s">
        <v>91</v>
      </c>
      <c r="L66" s="2">
        <v>3</v>
      </c>
      <c r="M66" s="12">
        <v>0.4</v>
      </c>
      <c r="N66" s="12">
        <v>15</v>
      </c>
      <c r="O66" s="37" t="s">
        <v>210</v>
      </c>
      <c r="P66" s="13">
        <v>70.517670935498998</v>
      </c>
      <c r="Q66" s="13">
        <v>16.223720399784295</v>
      </c>
      <c r="R66" s="18">
        <v>86.741391335283296</v>
      </c>
      <c r="S66" s="13">
        <v>34.199919352358876</v>
      </c>
    </row>
    <row r="67" spans="1:19" ht="36.75" x14ac:dyDescent="0.25">
      <c r="A67" s="1" t="s">
        <v>0</v>
      </c>
      <c r="B67" s="1">
        <v>2010</v>
      </c>
      <c r="C67" s="2">
        <v>8</v>
      </c>
      <c r="D67" s="1">
        <v>13</v>
      </c>
      <c r="E67" s="1" t="s">
        <v>1</v>
      </c>
      <c r="F67" s="42" t="s">
        <v>207</v>
      </c>
      <c r="G67" s="43" t="s">
        <v>233</v>
      </c>
      <c r="H67" s="1">
        <v>64</v>
      </c>
      <c r="I67" s="2" t="s">
        <v>203</v>
      </c>
      <c r="J67" s="1" t="s">
        <v>30</v>
      </c>
      <c r="K67" s="17" t="s">
        <v>89</v>
      </c>
      <c r="L67" s="2">
        <v>32</v>
      </c>
      <c r="M67" s="12">
        <v>0.2</v>
      </c>
      <c r="N67" s="12">
        <v>20</v>
      </c>
      <c r="O67" s="37" t="s">
        <v>212</v>
      </c>
      <c r="P67" s="13" t="s">
        <v>74</v>
      </c>
      <c r="Q67" s="13" t="s">
        <v>74</v>
      </c>
      <c r="R67" s="13" t="s">
        <v>74</v>
      </c>
      <c r="S67" s="13" t="s">
        <v>74</v>
      </c>
    </row>
  </sheetData>
  <phoneticPr fontId="2"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94"/>
  <sheetViews>
    <sheetView topLeftCell="A4" workbookViewId="0">
      <selection activeCell="P1" sqref="P1"/>
    </sheetView>
  </sheetViews>
  <sheetFormatPr defaultRowHeight="15" x14ac:dyDescent="0.25"/>
  <cols>
    <col min="1" max="1" width="6.625" style="47" customWidth="1"/>
    <col min="2" max="2" width="4.5" style="47" bestFit="1" customWidth="1"/>
    <col min="3" max="3" width="6.125" style="47" customWidth="1"/>
    <col min="4" max="4" width="5.5" style="47" customWidth="1"/>
    <col min="5" max="5" width="13.75" style="47" bestFit="1" customWidth="1"/>
    <col min="6" max="6" width="22.25" style="47" bestFit="1" customWidth="1"/>
    <col min="7" max="7" width="13.625" style="47" customWidth="1"/>
    <col min="8" max="8" width="11.875" style="47" customWidth="1"/>
    <col min="9" max="10" width="9" style="47"/>
    <col min="11" max="11" width="30.75" style="47" customWidth="1"/>
    <col min="12" max="12" width="12.125" style="47" customWidth="1"/>
    <col min="13" max="14" width="9" style="47"/>
    <col min="15" max="15" width="12.25" style="50" bestFit="1" customWidth="1"/>
    <col min="16" max="16" width="24.5" style="47" customWidth="1"/>
    <col min="17" max="16384" width="9" style="47"/>
  </cols>
  <sheetData>
    <row r="1" spans="1:16" s="61" customFormat="1" ht="60" customHeight="1" x14ac:dyDescent="0.2">
      <c r="A1" s="60" t="s">
        <v>180</v>
      </c>
      <c r="B1" s="60" t="s">
        <v>181</v>
      </c>
      <c r="C1" s="60" t="s">
        <v>182</v>
      </c>
      <c r="D1" s="60" t="s">
        <v>197</v>
      </c>
      <c r="E1" s="60" t="s">
        <v>231</v>
      </c>
      <c r="F1" s="60" t="s">
        <v>184</v>
      </c>
      <c r="G1" s="60" t="s">
        <v>185</v>
      </c>
      <c r="H1" s="60" t="s">
        <v>163</v>
      </c>
      <c r="I1" s="60" t="s">
        <v>179</v>
      </c>
      <c r="J1" s="60" t="s">
        <v>165</v>
      </c>
      <c r="K1" s="60" t="s">
        <v>166</v>
      </c>
      <c r="L1" s="60" t="s">
        <v>176</v>
      </c>
      <c r="M1" s="60" t="s">
        <v>250</v>
      </c>
      <c r="N1" s="60" t="s">
        <v>321</v>
      </c>
      <c r="O1" s="60" t="s">
        <v>169</v>
      </c>
      <c r="P1" s="31" t="s">
        <v>193</v>
      </c>
    </row>
    <row r="2" spans="1:16" ht="36.75" x14ac:dyDescent="0.25">
      <c r="A2" s="1" t="s">
        <v>36</v>
      </c>
      <c r="B2" s="1">
        <v>2005</v>
      </c>
      <c r="C2" s="1">
        <v>8</v>
      </c>
      <c r="D2" s="1">
        <v>20</v>
      </c>
      <c r="E2" s="1" t="s">
        <v>21</v>
      </c>
      <c r="F2" s="42" t="s">
        <v>207</v>
      </c>
      <c r="G2" s="43" t="s">
        <v>233</v>
      </c>
      <c r="H2" s="1">
        <v>6</v>
      </c>
      <c r="I2" s="1" t="s">
        <v>205</v>
      </c>
      <c r="J2" s="1" t="s">
        <v>99</v>
      </c>
      <c r="K2" s="17" t="s">
        <v>98</v>
      </c>
      <c r="L2" s="1">
        <v>18</v>
      </c>
      <c r="M2" s="12">
        <v>10</v>
      </c>
      <c r="N2" s="12">
        <v>18.5</v>
      </c>
      <c r="O2" s="43" t="s">
        <v>256</v>
      </c>
      <c r="P2" s="1">
        <v>4.46</v>
      </c>
    </row>
    <row r="3" spans="1:16" ht="36.75" x14ac:dyDescent="0.25">
      <c r="A3" s="1" t="s">
        <v>36</v>
      </c>
      <c r="B3" s="1">
        <v>2005</v>
      </c>
      <c r="C3" s="1">
        <v>8</v>
      </c>
      <c r="D3" s="1">
        <v>20</v>
      </c>
      <c r="E3" s="1" t="s">
        <v>21</v>
      </c>
      <c r="F3" s="42" t="s">
        <v>207</v>
      </c>
      <c r="G3" s="43" t="s">
        <v>233</v>
      </c>
      <c r="H3" s="1">
        <v>6</v>
      </c>
      <c r="I3" s="1" t="s">
        <v>205</v>
      </c>
      <c r="J3" s="1" t="s">
        <v>100</v>
      </c>
      <c r="K3" s="17" t="s">
        <v>101</v>
      </c>
      <c r="L3" s="1">
        <v>20</v>
      </c>
      <c r="M3" s="12">
        <v>10</v>
      </c>
      <c r="N3" s="12">
        <v>15.2</v>
      </c>
      <c r="O3" s="43" t="s">
        <v>256</v>
      </c>
      <c r="P3" s="1">
        <v>1.1200000000000001</v>
      </c>
    </row>
    <row r="4" spans="1:16" ht="36.75" x14ac:dyDescent="0.25">
      <c r="A4" s="1" t="s">
        <v>36</v>
      </c>
      <c r="B4" s="1">
        <v>2005</v>
      </c>
      <c r="C4" s="1">
        <v>8</v>
      </c>
      <c r="D4" s="1">
        <v>20</v>
      </c>
      <c r="E4" s="1" t="s">
        <v>21</v>
      </c>
      <c r="F4" s="42" t="s">
        <v>207</v>
      </c>
      <c r="G4" s="43" t="s">
        <v>233</v>
      </c>
      <c r="H4" s="1">
        <v>6</v>
      </c>
      <c r="I4" s="1" t="s">
        <v>205</v>
      </c>
      <c r="J4" s="1" t="s">
        <v>95</v>
      </c>
      <c r="K4" s="17" t="s">
        <v>37</v>
      </c>
      <c r="L4" s="1">
        <v>15</v>
      </c>
      <c r="M4" s="12">
        <v>5</v>
      </c>
      <c r="N4" s="12">
        <v>8</v>
      </c>
      <c r="O4" s="40" t="s">
        <v>283</v>
      </c>
      <c r="P4" s="1">
        <v>4.43</v>
      </c>
    </row>
    <row r="5" spans="1:16" ht="36.75" x14ac:dyDescent="0.25">
      <c r="A5" s="1" t="s">
        <v>36</v>
      </c>
      <c r="B5" s="1">
        <v>2005</v>
      </c>
      <c r="C5" s="1">
        <v>8</v>
      </c>
      <c r="D5" s="1">
        <v>20</v>
      </c>
      <c r="E5" s="1" t="s">
        <v>21</v>
      </c>
      <c r="F5" s="42" t="s">
        <v>207</v>
      </c>
      <c r="G5" s="43" t="s">
        <v>233</v>
      </c>
      <c r="H5" s="1">
        <v>6</v>
      </c>
      <c r="I5" s="1" t="s">
        <v>205</v>
      </c>
      <c r="J5" s="1" t="s">
        <v>109</v>
      </c>
      <c r="K5" s="17" t="s">
        <v>269</v>
      </c>
      <c r="L5" s="1">
        <v>15</v>
      </c>
      <c r="M5" s="12">
        <v>10</v>
      </c>
      <c r="N5" s="12">
        <v>10</v>
      </c>
      <c r="O5" s="39" t="s">
        <v>213</v>
      </c>
      <c r="P5" s="1">
        <v>2.64</v>
      </c>
    </row>
    <row r="6" spans="1:16" ht="36.75" x14ac:dyDescent="0.25">
      <c r="A6" s="1" t="s">
        <v>36</v>
      </c>
      <c r="B6" s="1">
        <v>2005</v>
      </c>
      <c r="C6" s="1">
        <v>8</v>
      </c>
      <c r="D6" s="1">
        <v>20</v>
      </c>
      <c r="E6" s="1" t="s">
        <v>21</v>
      </c>
      <c r="F6" s="42" t="s">
        <v>207</v>
      </c>
      <c r="G6" s="43" t="s">
        <v>233</v>
      </c>
      <c r="H6" s="1">
        <v>6</v>
      </c>
      <c r="I6" s="1" t="s">
        <v>205</v>
      </c>
      <c r="J6" s="1" t="s">
        <v>43</v>
      </c>
      <c r="K6" s="17" t="s">
        <v>94</v>
      </c>
      <c r="L6" s="1">
        <v>1</v>
      </c>
      <c r="M6" s="12">
        <v>5</v>
      </c>
      <c r="N6" s="12">
        <v>1</v>
      </c>
      <c r="O6" s="39" t="s">
        <v>213</v>
      </c>
      <c r="P6" s="1">
        <v>0.16</v>
      </c>
    </row>
    <row r="7" spans="1:16" ht="36.75" x14ac:dyDescent="0.25">
      <c r="A7" s="1" t="s">
        <v>36</v>
      </c>
      <c r="B7" s="1">
        <v>2005</v>
      </c>
      <c r="C7" s="1">
        <v>8</v>
      </c>
      <c r="D7" s="1">
        <v>20</v>
      </c>
      <c r="E7" s="1" t="s">
        <v>21</v>
      </c>
      <c r="F7" s="42" t="s">
        <v>207</v>
      </c>
      <c r="G7" s="43" t="s">
        <v>233</v>
      </c>
      <c r="H7" s="1">
        <v>6</v>
      </c>
      <c r="I7" s="1" t="s">
        <v>205</v>
      </c>
      <c r="J7" s="1" t="s">
        <v>39</v>
      </c>
      <c r="K7" s="17" t="s">
        <v>97</v>
      </c>
      <c r="L7" s="1">
        <v>10</v>
      </c>
      <c r="M7" s="12">
        <v>10</v>
      </c>
      <c r="N7" s="12">
        <v>16.3</v>
      </c>
      <c r="O7" s="39" t="s">
        <v>216</v>
      </c>
      <c r="P7" s="1">
        <v>0.23</v>
      </c>
    </row>
    <row r="8" spans="1:16" ht="36.75" x14ac:dyDescent="0.25">
      <c r="A8" s="1" t="s">
        <v>36</v>
      </c>
      <c r="B8" s="1">
        <v>2005</v>
      </c>
      <c r="C8" s="1">
        <v>8</v>
      </c>
      <c r="D8" s="1">
        <v>20</v>
      </c>
      <c r="E8" s="1" t="s">
        <v>21</v>
      </c>
      <c r="F8" s="42" t="s">
        <v>207</v>
      </c>
      <c r="G8" s="43" t="s">
        <v>233</v>
      </c>
      <c r="H8" s="1">
        <v>6</v>
      </c>
      <c r="I8" s="1" t="s">
        <v>205</v>
      </c>
      <c r="J8" s="1" t="s">
        <v>41</v>
      </c>
      <c r="K8" s="17" t="s">
        <v>96</v>
      </c>
      <c r="L8" s="1">
        <v>8</v>
      </c>
      <c r="M8" s="12">
        <v>10</v>
      </c>
      <c r="N8" s="12">
        <v>15</v>
      </c>
      <c r="O8" s="39" t="s">
        <v>215</v>
      </c>
      <c r="P8" s="1">
        <v>1.97</v>
      </c>
    </row>
    <row r="9" spans="1:16" ht="36.75" x14ac:dyDescent="0.25">
      <c r="A9" s="1" t="s">
        <v>36</v>
      </c>
      <c r="B9" s="1">
        <v>2005</v>
      </c>
      <c r="C9" s="1">
        <v>8</v>
      </c>
      <c r="D9" s="1">
        <v>20</v>
      </c>
      <c r="E9" s="1" t="s">
        <v>21</v>
      </c>
      <c r="F9" s="42" t="s">
        <v>207</v>
      </c>
      <c r="G9" s="43" t="s">
        <v>233</v>
      </c>
      <c r="H9" s="1">
        <v>10</v>
      </c>
      <c r="I9" s="1" t="s">
        <v>205</v>
      </c>
      <c r="J9" s="1" t="s">
        <v>99</v>
      </c>
      <c r="K9" s="17" t="s">
        <v>98</v>
      </c>
      <c r="L9" s="1">
        <v>20</v>
      </c>
      <c r="M9" s="12">
        <v>10</v>
      </c>
      <c r="N9" s="12">
        <v>15.2</v>
      </c>
      <c r="O9" s="43" t="s">
        <v>256</v>
      </c>
      <c r="P9" s="1">
        <v>3.21</v>
      </c>
    </row>
    <row r="10" spans="1:16" ht="36.75" x14ac:dyDescent="0.25">
      <c r="A10" s="1" t="s">
        <v>36</v>
      </c>
      <c r="B10" s="1">
        <v>2005</v>
      </c>
      <c r="C10" s="1">
        <v>8</v>
      </c>
      <c r="D10" s="1">
        <v>20</v>
      </c>
      <c r="E10" s="1" t="s">
        <v>21</v>
      </c>
      <c r="F10" s="42" t="s">
        <v>207</v>
      </c>
      <c r="G10" s="43" t="s">
        <v>233</v>
      </c>
      <c r="H10" s="1">
        <v>10</v>
      </c>
      <c r="I10" s="1" t="s">
        <v>205</v>
      </c>
      <c r="J10" s="1" t="s">
        <v>100</v>
      </c>
      <c r="K10" s="17" t="s">
        <v>101</v>
      </c>
      <c r="L10" s="1">
        <v>25</v>
      </c>
      <c r="M10" s="12">
        <v>10</v>
      </c>
      <c r="N10" s="12">
        <v>13.8</v>
      </c>
      <c r="O10" s="39" t="s">
        <v>211</v>
      </c>
      <c r="P10" s="1">
        <v>0.62</v>
      </c>
    </row>
    <row r="11" spans="1:16" ht="36.75" x14ac:dyDescent="0.25">
      <c r="A11" s="1" t="s">
        <v>36</v>
      </c>
      <c r="B11" s="1">
        <v>2005</v>
      </c>
      <c r="C11" s="1">
        <v>8</v>
      </c>
      <c r="D11" s="1">
        <v>20</v>
      </c>
      <c r="E11" s="1" t="s">
        <v>21</v>
      </c>
      <c r="F11" s="42" t="s">
        <v>207</v>
      </c>
      <c r="G11" s="43" t="s">
        <v>233</v>
      </c>
      <c r="H11" s="1">
        <v>10</v>
      </c>
      <c r="I11" s="1" t="s">
        <v>205</v>
      </c>
      <c r="J11" s="1" t="s">
        <v>42</v>
      </c>
      <c r="K11" s="17" t="s">
        <v>108</v>
      </c>
      <c r="L11" s="1">
        <v>10</v>
      </c>
      <c r="M11" s="12">
        <v>30</v>
      </c>
      <c r="N11" s="12">
        <v>9</v>
      </c>
      <c r="O11" s="39" t="s">
        <v>213</v>
      </c>
      <c r="P11" s="1">
        <v>0.69</v>
      </c>
    </row>
    <row r="12" spans="1:16" ht="36.75" x14ac:dyDescent="0.25">
      <c r="A12" s="1" t="s">
        <v>36</v>
      </c>
      <c r="B12" s="1">
        <v>2005</v>
      </c>
      <c r="C12" s="1">
        <v>8</v>
      </c>
      <c r="D12" s="1">
        <v>20</v>
      </c>
      <c r="E12" s="1" t="s">
        <v>21</v>
      </c>
      <c r="F12" s="42" t="s">
        <v>207</v>
      </c>
      <c r="G12" s="43" t="s">
        <v>233</v>
      </c>
      <c r="H12" s="1">
        <v>10</v>
      </c>
      <c r="I12" s="1" t="s">
        <v>205</v>
      </c>
      <c r="J12" s="1" t="s">
        <v>109</v>
      </c>
      <c r="K12" s="17" t="s">
        <v>110</v>
      </c>
      <c r="L12" s="1">
        <v>20</v>
      </c>
      <c r="M12" s="12">
        <v>10</v>
      </c>
      <c r="N12" s="12">
        <v>20.399999999999999</v>
      </c>
      <c r="O12" s="39" t="s">
        <v>213</v>
      </c>
      <c r="P12" s="1">
        <v>1.81</v>
      </c>
    </row>
    <row r="13" spans="1:16" ht="36.75" x14ac:dyDescent="0.25">
      <c r="A13" s="1" t="s">
        <v>36</v>
      </c>
      <c r="B13" s="1">
        <v>2005</v>
      </c>
      <c r="C13" s="1">
        <v>8</v>
      </c>
      <c r="D13" s="1">
        <v>20</v>
      </c>
      <c r="E13" s="1" t="s">
        <v>21</v>
      </c>
      <c r="F13" s="42" t="s">
        <v>207</v>
      </c>
      <c r="G13" s="43" t="s">
        <v>233</v>
      </c>
      <c r="H13" s="1">
        <v>10</v>
      </c>
      <c r="I13" s="1" t="s">
        <v>205</v>
      </c>
      <c r="J13" s="1" t="s">
        <v>43</v>
      </c>
      <c r="K13" s="17" t="s">
        <v>94</v>
      </c>
      <c r="L13" s="1">
        <v>15</v>
      </c>
      <c r="M13" s="12">
        <v>5</v>
      </c>
      <c r="N13" s="12">
        <v>3.1</v>
      </c>
      <c r="O13" s="39" t="s">
        <v>213</v>
      </c>
      <c r="P13" s="1">
        <v>0.16</v>
      </c>
    </row>
    <row r="14" spans="1:16" ht="36.75" x14ac:dyDescent="0.25">
      <c r="A14" s="1" t="s">
        <v>36</v>
      </c>
      <c r="B14" s="1">
        <v>2005</v>
      </c>
      <c r="C14" s="1">
        <v>8</v>
      </c>
      <c r="D14" s="1">
        <v>20</v>
      </c>
      <c r="E14" s="1" t="s">
        <v>21</v>
      </c>
      <c r="F14" s="42" t="s">
        <v>207</v>
      </c>
      <c r="G14" s="43" t="s">
        <v>233</v>
      </c>
      <c r="H14" s="1">
        <v>22</v>
      </c>
      <c r="I14" s="1" t="s">
        <v>205</v>
      </c>
      <c r="J14" s="1" t="s">
        <v>99</v>
      </c>
      <c r="K14" s="17" t="s">
        <v>98</v>
      </c>
      <c r="L14" s="1">
        <v>30</v>
      </c>
      <c r="M14" s="12">
        <v>10</v>
      </c>
      <c r="N14" s="12">
        <v>25.1</v>
      </c>
      <c r="O14" s="43" t="s">
        <v>256</v>
      </c>
      <c r="P14" s="1">
        <v>4.46</v>
      </c>
    </row>
    <row r="15" spans="1:16" ht="36.75" x14ac:dyDescent="0.25">
      <c r="A15" s="1" t="s">
        <v>36</v>
      </c>
      <c r="B15" s="1">
        <v>2005</v>
      </c>
      <c r="C15" s="1">
        <v>8</v>
      </c>
      <c r="D15" s="1">
        <v>20</v>
      </c>
      <c r="E15" s="1" t="s">
        <v>21</v>
      </c>
      <c r="F15" s="42" t="s">
        <v>207</v>
      </c>
      <c r="G15" s="43" t="s">
        <v>233</v>
      </c>
      <c r="H15" s="1">
        <v>22</v>
      </c>
      <c r="I15" s="1" t="s">
        <v>205</v>
      </c>
      <c r="J15" s="1" t="s">
        <v>95</v>
      </c>
      <c r="K15" s="17" t="s">
        <v>37</v>
      </c>
      <c r="L15" s="1">
        <v>20</v>
      </c>
      <c r="M15" s="12">
        <v>10</v>
      </c>
      <c r="N15" s="12">
        <v>30.4</v>
      </c>
      <c r="O15" s="39" t="s">
        <v>213</v>
      </c>
      <c r="P15" s="1">
        <v>1.94</v>
      </c>
    </row>
    <row r="16" spans="1:16" ht="36.75" x14ac:dyDescent="0.25">
      <c r="A16" s="1" t="s">
        <v>36</v>
      </c>
      <c r="B16" s="1">
        <v>2005</v>
      </c>
      <c r="C16" s="1">
        <v>8</v>
      </c>
      <c r="D16" s="1">
        <v>20</v>
      </c>
      <c r="E16" s="1" t="s">
        <v>21</v>
      </c>
      <c r="F16" s="42" t="s">
        <v>207</v>
      </c>
      <c r="G16" s="43" t="s">
        <v>233</v>
      </c>
      <c r="H16" s="1">
        <v>22</v>
      </c>
      <c r="I16" s="1" t="s">
        <v>205</v>
      </c>
      <c r="J16" s="1" t="s">
        <v>109</v>
      </c>
      <c r="K16" s="17" t="s">
        <v>110</v>
      </c>
      <c r="L16" s="1">
        <v>15</v>
      </c>
      <c r="M16" s="12">
        <v>5</v>
      </c>
      <c r="N16" s="12">
        <v>15</v>
      </c>
      <c r="O16" s="39" t="s">
        <v>213</v>
      </c>
      <c r="P16" s="1">
        <v>2.2799999999999998</v>
      </c>
    </row>
    <row r="17" spans="1:16" ht="36.75" x14ac:dyDescent="0.25">
      <c r="A17" s="1" t="s">
        <v>36</v>
      </c>
      <c r="B17" s="1">
        <v>2005</v>
      </c>
      <c r="C17" s="1">
        <v>8</v>
      </c>
      <c r="D17" s="1">
        <v>20</v>
      </c>
      <c r="E17" s="1" t="s">
        <v>21</v>
      </c>
      <c r="F17" s="42" t="s">
        <v>207</v>
      </c>
      <c r="G17" s="43" t="s">
        <v>233</v>
      </c>
      <c r="H17" s="1">
        <v>22</v>
      </c>
      <c r="I17" s="1" t="s">
        <v>205</v>
      </c>
      <c r="J17" s="1" t="s">
        <v>38</v>
      </c>
      <c r="K17" s="17" t="s">
        <v>107</v>
      </c>
      <c r="L17" s="1">
        <v>5</v>
      </c>
      <c r="M17" s="12">
        <v>5</v>
      </c>
      <c r="N17" s="12">
        <v>2</v>
      </c>
      <c r="O17" s="39" t="s">
        <v>213</v>
      </c>
      <c r="P17" s="1">
        <v>0.2</v>
      </c>
    </row>
    <row r="18" spans="1:16" ht="36.75" x14ac:dyDescent="0.25">
      <c r="A18" s="1" t="s">
        <v>36</v>
      </c>
      <c r="B18" s="1">
        <v>2005</v>
      </c>
      <c r="C18" s="1">
        <v>8</v>
      </c>
      <c r="D18" s="1">
        <v>20</v>
      </c>
      <c r="E18" s="1" t="s">
        <v>21</v>
      </c>
      <c r="F18" s="42" t="s">
        <v>207</v>
      </c>
      <c r="G18" s="43" t="s">
        <v>233</v>
      </c>
      <c r="H18" s="1">
        <v>22</v>
      </c>
      <c r="I18" s="1" t="s">
        <v>205</v>
      </c>
      <c r="J18" s="1" t="s">
        <v>43</v>
      </c>
      <c r="K18" s="17" t="s">
        <v>94</v>
      </c>
      <c r="L18" s="1">
        <v>10</v>
      </c>
      <c r="M18" s="12">
        <v>5</v>
      </c>
      <c r="N18" s="12">
        <v>1</v>
      </c>
      <c r="O18" s="39" t="s">
        <v>213</v>
      </c>
      <c r="P18" s="1">
        <v>0.16</v>
      </c>
    </row>
    <row r="19" spans="1:16" ht="36.75" x14ac:dyDescent="0.25">
      <c r="A19" s="1" t="s">
        <v>36</v>
      </c>
      <c r="B19" s="1">
        <v>2005</v>
      </c>
      <c r="C19" s="1">
        <v>8</v>
      </c>
      <c r="D19" s="1">
        <v>20</v>
      </c>
      <c r="E19" s="1" t="s">
        <v>21</v>
      </c>
      <c r="F19" s="42" t="s">
        <v>207</v>
      </c>
      <c r="G19" s="43" t="s">
        <v>233</v>
      </c>
      <c r="H19" s="1">
        <v>26</v>
      </c>
      <c r="I19" s="1" t="s">
        <v>205</v>
      </c>
      <c r="J19" s="1" t="s">
        <v>99</v>
      </c>
      <c r="K19" s="17" t="s">
        <v>98</v>
      </c>
      <c r="L19" s="1">
        <v>40</v>
      </c>
      <c r="M19" s="12">
        <v>10</v>
      </c>
      <c r="N19" s="12">
        <v>28.7</v>
      </c>
      <c r="O19" s="43" t="s">
        <v>256</v>
      </c>
      <c r="P19" s="1">
        <v>5.41</v>
      </c>
    </row>
    <row r="20" spans="1:16" ht="36.75" x14ac:dyDescent="0.25">
      <c r="A20" s="1" t="s">
        <v>36</v>
      </c>
      <c r="B20" s="1">
        <v>2005</v>
      </c>
      <c r="C20" s="1">
        <v>8</v>
      </c>
      <c r="D20" s="1">
        <v>20</v>
      </c>
      <c r="E20" s="1" t="s">
        <v>21</v>
      </c>
      <c r="F20" s="42" t="s">
        <v>207</v>
      </c>
      <c r="G20" s="43" t="s">
        <v>233</v>
      </c>
      <c r="H20" s="1">
        <v>26</v>
      </c>
      <c r="I20" s="1" t="s">
        <v>205</v>
      </c>
      <c r="J20" s="1" t="s">
        <v>100</v>
      </c>
      <c r="K20" s="17" t="s">
        <v>101</v>
      </c>
      <c r="L20" s="1">
        <v>4</v>
      </c>
      <c r="M20" s="12">
        <v>10</v>
      </c>
      <c r="N20" s="12">
        <v>1</v>
      </c>
      <c r="O20" s="39" t="s">
        <v>211</v>
      </c>
      <c r="P20" s="1">
        <v>0.24</v>
      </c>
    </row>
    <row r="21" spans="1:16" ht="36.75" x14ac:dyDescent="0.25">
      <c r="A21" s="1" t="s">
        <v>36</v>
      </c>
      <c r="B21" s="1">
        <v>2005</v>
      </c>
      <c r="C21" s="1">
        <v>8</v>
      </c>
      <c r="D21" s="1">
        <v>20</v>
      </c>
      <c r="E21" s="1" t="s">
        <v>21</v>
      </c>
      <c r="F21" s="42" t="s">
        <v>207</v>
      </c>
      <c r="G21" s="43" t="s">
        <v>233</v>
      </c>
      <c r="H21" s="1">
        <v>26</v>
      </c>
      <c r="I21" s="1" t="s">
        <v>205</v>
      </c>
      <c r="J21" s="1" t="s">
        <v>95</v>
      </c>
      <c r="K21" s="17" t="s">
        <v>271</v>
      </c>
      <c r="L21" s="1">
        <v>5</v>
      </c>
      <c r="M21" s="12">
        <v>30</v>
      </c>
      <c r="N21" s="12">
        <v>10.6</v>
      </c>
      <c r="O21" s="39" t="s">
        <v>213</v>
      </c>
      <c r="P21" s="1">
        <v>5.61</v>
      </c>
    </row>
    <row r="22" spans="1:16" ht="36.75" x14ac:dyDescent="0.25">
      <c r="A22" s="1" t="s">
        <v>36</v>
      </c>
      <c r="B22" s="1">
        <v>2005</v>
      </c>
      <c r="C22" s="1">
        <v>8</v>
      </c>
      <c r="D22" s="1">
        <v>20</v>
      </c>
      <c r="E22" s="1" t="s">
        <v>21</v>
      </c>
      <c r="F22" s="42" t="s">
        <v>207</v>
      </c>
      <c r="G22" s="43" t="s">
        <v>233</v>
      </c>
      <c r="H22" s="1">
        <v>26</v>
      </c>
      <c r="I22" s="1" t="s">
        <v>205</v>
      </c>
      <c r="J22" s="1" t="s">
        <v>109</v>
      </c>
      <c r="K22" s="17" t="s">
        <v>110</v>
      </c>
      <c r="L22" s="1">
        <v>20</v>
      </c>
      <c r="M22" s="12">
        <v>10</v>
      </c>
      <c r="N22" s="12">
        <v>20.3</v>
      </c>
      <c r="O22" s="39" t="s">
        <v>213</v>
      </c>
      <c r="P22" s="1">
        <v>2.64</v>
      </c>
    </row>
    <row r="23" spans="1:16" ht="36.75" x14ac:dyDescent="0.25">
      <c r="A23" s="1" t="s">
        <v>36</v>
      </c>
      <c r="B23" s="1">
        <v>2005</v>
      </c>
      <c r="C23" s="1">
        <v>8</v>
      </c>
      <c r="D23" s="1">
        <v>20</v>
      </c>
      <c r="E23" s="1" t="s">
        <v>21</v>
      </c>
      <c r="F23" s="42" t="s">
        <v>207</v>
      </c>
      <c r="G23" s="43" t="s">
        <v>233</v>
      </c>
      <c r="H23" s="1">
        <v>26</v>
      </c>
      <c r="I23" s="1" t="s">
        <v>205</v>
      </c>
      <c r="J23" s="1" t="s">
        <v>43</v>
      </c>
      <c r="K23" s="17" t="s">
        <v>94</v>
      </c>
      <c r="L23" s="1">
        <v>25</v>
      </c>
      <c r="M23" s="12">
        <v>10</v>
      </c>
      <c r="N23" s="12">
        <v>5</v>
      </c>
      <c r="O23" s="39" t="s">
        <v>213</v>
      </c>
      <c r="P23" s="1">
        <v>0.79</v>
      </c>
    </row>
    <row r="24" spans="1:16" ht="36.75" x14ac:dyDescent="0.25">
      <c r="A24" s="1" t="s">
        <v>36</v>
      </c>
      <c r="B24" s="1">
        <v>2005</v>
      </c>
      <c r="C24" s="1">
        <v>8</v>
      </c>
      <c r="D24" s="1">
        <v>20</v>
      </c>
      <c r="E24" s="1" t="s">
        <v>21</v>
      </c>
      <c r="F24" s="42" t="s">
        <v>207</v>
      </c>
      <c r="G24" s="43" t="s">
        <v>233</v>
      </c>
      <c r="H24" s="1">
        <v>26</v>
      </c>
      <c r="I24" s="1" t="s">
        <v>205</v>
      </c>
      <c r="J24" s="1" t="s">
        <v>39</v>
      </c>
      <c r="K24" s="17" t="s">
        <v>97</v>
      </c>
      <c r="L24" s="1">
        <v>1</v>
      </c>
      <c r="M24" s="12">
        <v>20</v>
      </c>
      <c r="N24" s="12">
        <v>1</v>
      </c>
      <c r="O24" s="43" t="s">
        <v>257</v>
      </c>
      <c r="P24" s="1">
        <v>0.23</v>
      </c>
    </row>
    <row r="25" spans="1:16" ht="36.75" x14ac:dyDescent="0.25">
      <c r="A25" s="1" t="s">
        <v>36</v>
      </c>
      <c r="B25" s="1">
        <v>2005</v>
      </c>
      <c r="C25" s="1">
        <v>8</v>
      </c>
      <c r="D25" s="1">
        <v>20</v>
      </c>
      <c r="E25" s="1" t="s">
        <v>21</v>
      </c>
      <c r="F25" s="42" t="s">
        <v>207</v>
      </c>
      <c r="G25" s="43" t="s">
        <v>233</v>
      </c>
      <c r="H25" s="1">
        <v>26</v>
      </c>
      <c r="I25" s="1" t="s">
        <v>205</v>
      </c>
      <c r="J25" s="1" t="s">
        <v>40</v>
      </c>
      <c r="K25" s="17" t="s">
        <v>103</v>
      </c>
      <c r="L25" s="1">
        <v>5</v>
      </c>
      <c r="M25" s="12">
        <v>10</v>
      </c>
      <c r="N25" s="12">
        <v>12.1</v>
      </c>
      <c r="O25" s="39" t="s">
        <v>211</v>
      </c>
      <c r="P25" s="1">
        <v>3.2</v>
      </c>
    </row>
    <row r="26" spans="1:16" ht="36.75" x14ac:dyDescent="0.25">
      <c r="A26" s="1" t="s">
        <v>36</v>
      </c>
      <c r="B26" s="1">
        <v>2005</v>
      </c>
      <c r="C26" s="1">
        <v>8</v>
      </c>
      <c r="D26" s="1">
        <v>20</v>
      </c>
      <c r="E26" s="1" t="s">
        <v>21</v>
      </c>
      <c r="F26" s="42" t="s">
        <v>207</v>
      </c>
      <c r="G26" s="43" t="s">
        <v>233</v>
      </c>
      <c r="H26" s="1">
        <v>28</v>
      </c>
      <c r="I26" s="1" t="s">
        <v>205</v>
      </c>
      <c r="J26" s="1" t="s">
        <v>99</v>
      </c>
      <c r="K26" s="17" t="s">
        <v>98</v>
      </c>
      <c r="L26" s="1">
        <v>10</v>
      </c>
      <c r="M26" s="12">
        <v>10</v>
      </c>
      <c r="N26" s="12">
        <v>11.8</v>
      </c>
      <c r="O26" s="43" t="s">
        <v>256</v>
      </c>
      <c r="P26" s="1">
        <v>2.2599999999999998</v>
      </c>
    </row>
    <row r="27" spans="1:16" ht="36.75" x14ac:dyDescent="0.25">
      <c r="A27" s="1" t="s">
        <v>36</v>
      </c>
      <c r="B27" s="1">
        <v>2005</v>
      </c>
      <c r="C27" s="1">
        <v>8</v>
      </c>
      <c r="D27" s="1">
        <v>20</v>
      </c>
      <c r="E27" s="1" t="s">
        <v>21</v>
      </c>
      <c r="F27" s="42" t="s">
        <v>207</v>
      </c>
      <c r="G27" s="43" t="s">
        <v>233</v>
      </c>
      <c r="H27" s="1">
        <v>28</v>
      </c>
      <c r="I27" s="1" t="s">
        <v>205</v>
      </c>
      <c r="J27" s="1" t="s">
        <v>100</v>
      </c>
      <c r="K27" s="17" t="s">
        <v>101</v>
      </c>
      <c r="L27" s="1">
        <v>50</v>
      </c>
      <c r="M27" s="12">
        <v>5</v>
      </c>
      <c r="N27" s="12">
        <v>30.5</v>
      </c>
      <c r="O27" s="39" t="s">
        <v>211</v>
      </c>
      <c r="P27" s="1">
        <v>1.5</v>
      </c>
    </row>
    <row r="28" spans="1:16" ht="36.75" x14ac:dyDescent="0.25">
      <c r="A28" s="1" t="s">
        <v>36</v>
      </c>
      <c r="B28" s="1">
        <v>2005</v>
      </c>
      <c r="C28" s="1">
        <v>8</v>
      </c>
      <c r="D28" s="1">
        <v>20</v>
      </c>
      <c r="E28" s="1" t="s">
        <v>21</v>
      </c>
      <c r="F28" s="42" t="s">
        <v>207</v>
      </c>
      <c r="G28" s="43" t="s">
        <v>233</v>
      </c>
      <c r="H28" s="1">
        <v>28</v>
      </c>
      <c r="I28" s="1" t="s">
        <v>205</v>
      </c>
      <c r="J28" s="1" t="s">
        <v>38</v>
      </c>
      <c r="K28" s="17" t="s">
        <v>107</v>
      </c>
      <c r="L28" s="1">
        <v>5</v>
      </c>
      <c r="M28" s="12">
        <v>5</v>
      </c>
      <c r="N28" s="12">
        <v>2</v>
      </c>
      <c r="O28" s="39" t="s">
        <v>213</v>
      </c>
      <c r="P28" s="1">
        <v>0.2</v>
      </c>
    </row>
    <row r="29" spans="1:16" ht="36.75" x14ac:dyDescent="0.25">
      <c r="A29" s="1" t="s">
        <v>36</v>
      </c>
      <c r="B29" s="1">
        <v>2005</v>
      </c>
      <c r="C29" s="1">
        <v>8</v>
      </c>
      <c r="D29" s="1">
        <v>20</v>
      </c>
      <c r="E29" s="1" t="s">
        <v>21</v>
      </c>
      <c r="F29" s="42" t="s">
        <v>207</v>
      </c>
      <c r="G29" s="43" t="s">
        <v>233</v>
      </c>
      <c r="H29" s="1">
        <v>28</v>
      </c>
      <c r="I29" s="1" t="s">
        <v>205</v>
      </c>
      <c r="J29" s="1" t="s">
        <v>43</v>
      </c>
      <c r="K29" s="17" t="s">
        <v>94</v>
      </c>
      <c r="L29" s="1">
        <v>20</v>
      </c>
      <c r="M29" s="12">
        <v>5</v>
      </c>
      <c r="N29" s="12">
        <v>5.6</v>
      </c>
      <c r="O29" s="39" t="s">
        <v>213</v>
      </c>
      <c r="P29" s="1">
        <v>0.79</v>
      </c>
    </row>
    <row r="30" spans="1:16" ht="36.75" x14ac:dyDescent="0.25">
      <c r="A30" s="1" t="s">
        <v>36</v>
      </c>
      <c r="B30" s="1">
        <v>2005</v>
      </c>
      <c r="C30" s="1">
        <v>8</v>
      </c>
      <c r="D30" s="1">
        <v>20</v>
      </c>
      <c r="E30" s="1" t="s">
        <v>21</v>
      </c>
      <c r="F30" s="42" t="s">
        <v>207</v>
      </c>
      <c r="G30" s="43" t="s">
        <v>233</v>
      </c>
      <c r="H30" s="1">
        <v>28</v>
      </c>
      <c r="I30" s="1" t="s">
        <v>205</v>
      </c>
      <c r="J30" s="1" t="s">
        <v>41</v>
      </c>
      <c r="K30" s="17" t="s">
        <v>96</v>
      </c>
      <c r="L30" s="1">
        <v>5</v>
      </c>
      <c r="M30" s="12">
        <v>5</v>
      </c>
      <c r="N30" s="12">
        <v>10.199999999999999</v>
      </c>
      <c r="O30" s="43" t="s">
        <v>257</v>
      </c>
      <c r="P30" s="1">
        <v>0.62</v>
      </c>
    </row>
    <row r="31" spans="1:16" ht="36.75" x14ac:dyDescent="0.25">
      <c r="A31" s="1" t="s">
        <v>36</v>
      </c>
      <c r="B31" s="1">
        <v>2005</v>
      </c>
      <c r="C31" s="1">
        <v>8</v>
      </c>
      <c r="D31" s="1">
        <v>20</v>
      </c>
      <c r="E31" s="1" t="s">
        <v>21</v>
      </c>
      <c r="F31" s="42" t="s">
        <v>207</v>
      </c>
      <c r="G31" s="43" t="s">
        <v>233</v>
      </c>
      <c r="H31" s="1">
        <v>31</v>
      </c>
      <c r="I31" s="1" t="s">
        <v>205</v>
      </c>
      <c r="J31" s="1" t="s">
        <v>99</v>
      </c>
      <c r="K31" s="17" t="s">
        <v>98</v>
      </c>
      <c r="L31" s="1">
        <v>15</v>
      </c>
      <c r="M31" s="12">
        <v>15</v>
      </c>
      <c r="N31" s="12">
        <v>12.3</v>
      </c>
      <c r="O31" s="43" t="s">
        <v>256</v>
      </c>
      <c r="P31" s="1">
        <v>3.76</v>
      </c>
    </row>
    <row r="32" spans="1:16" ht="36.75" x14ac:dyDescent="0.25">
      <c r="A32" s="1" t="s">
        <v>36</v>
      </c>
      <c r="B32" s="1">
        <v>2005</v>
      </c>
      <c r="C32" s="1">
        <v>8</v>
      </c>
      <c r="D32" s="1">
        <v>20</v>
      </c>
      <c r="E32" s="1" t="s">
        <v>21</v>
      </c>
      <c r="F32" s="42" t="s">
        <v>207</v>
      </c>
      <c r="G32" s="43" t="s">
        <v>233</v>
      </c>
      <c r="H32" s="1">
        <v>31</v>
      </c>
      <c r="I32" s="1" t="s">
        <v>205</v>
      </c>
      <c r="J32" s="1" t="s">
        <v>100</v>
      </c>
      <c r="K32" s="17" t="s">
        <v>101</v>
      </c>
      <c r="L32" s="1">
        <v>10</v>
      </c>
      <c r="M32" s="12">
        <v>25</v>
      </c>
      <c r="N32" s="12">
        <v>5.9</v>
      </c>
      <c r="O32" s="39" t="s">
        <v>211</v>
      </c>
      <c r="P32" s="1">
        <v>0.62</v>
      </c>
    </row>
    <row r="33" spans="1:16" ht="36.75" x14ac:dyDescent="0.25">
      <c r="A33" s="1" t="s">
        <v>36</v>
      </c>
      <c r="B33" s="1">
        <v>2005</v>
      </c>
      <c r="C33" s="1">
        <v>8</v>
      </c>
      <c r="D33" s="1">
        <v>20</v>
      </c>
      <c r="E33" s="1" t="s">
        <v>21</v>
      </c>
      <c r="F33" s="42" t="s">
        <v>207</v>
      </c>
      <c r="G33" s="43" t="s">
        <v>233</v>
      </c>
      <c r="H33" s="1">
        <v>31</v>
      </c>
      <c r="I33" s="1" t="s">
        <v>205</v>
      </c>
      <c r="J33" s="1" t="s">
        <v>95</v>
      </c>
      <c r="K33" s="17" t="s">
        <v>37</v>
      </c>
      <c r="L33" s="1">
        <v>10</v>
      </c>
      <c r="M33" s="12">
        <v>40</v>
      </c>
      <c r="N33" s="12">
        <v>20.399999999999999</v>
      </c>
      <c r="O33" s="39" t="s">
        <v>213</v>
      </c>
      <c r="P33" s="1">
        <v>9.2799999999999994</v>
      </c>
    </row>
    <row r="34" spans="1:16" ht="36.75" x14ac:dyDescent="0.25">
      <c r="A34" s="1" t="s">
        <v>36</v>
      </c>
      <c r="B34" s="1">
        <v>2005</v>
      </c>
      <c r="C34" s="1">
        <v>8</v>
      </c>
      <c r="D34" s="1">
        <v>20</v>
      </c>
      <c r="E34" s="1" t="s">
        <v>21</v>
      </c>
      <c r="F34" s="42" t="s">
        <v>207</v>
      </c>
      <c r="G34" s="43" t="s">
        <v>233</v>
      </c>
      <c r="H34" s="1">
        <v>31</v>
      </c>
      <c r="I34" s="1" t="s">
        <v>205</v>
      </c>
      <c r="J34" s="1" t="s">
        <v>109</v>
      </c>
      <c r="K34" s="17" t="s">
        <v>110</v>
      </c>
      <c r="L34" s="1">
        <v>20</v>
      </c>
      <c r="M34" s="12">
        <v>20</v>
      </c>
      <c r="N34" s="12">
        <v>15</v>
      </c>
      <c r="O34" s="39" t="s">
        <v>213</v>
      </c>
      <c r="P34" s="1">
        <v>2.84</v>
      </c>
    </row>
    <row r="35" spans="1:16" ht="36.75" x14ac:dyDescent="0.25">
      <c r="A35" s="1" t="s">
        <v>36</v>
      </c>
      <c r="B35" s="1">
        <v>2005</v>
      </c>
      <c r="C35" s="1">
        <v>8</v>
      </c>
      <c r="D35" s="1">
        <v>20</v>
      </c>
      <c r="E35" s="1" t="s">
        <v>21</v>
      </c>
      <c r="F35" s="42" t="s">
        <v>207</v>
      </c>
      <c r="G35" s="43" t="s">
        <v>233</v>
      </c>
      <c r="H35" s="1">
        <v>31</v>
      </c>
      <c r="I35" s="1" t="s">
        <v>205</v>
      </c>
      <c r="J35" s="1" t="s">
        <v>43</v>
      </c>
      <c r="K35" s="17" t="s">
        <v>94</v>
      </c>
      <c r="L35" s="1">
        <v>25</v>
      </c>
      <c r="M35" s="12">
        <v>5</v>
      </c>
      <c r="N35" s="12">
        <v>8</v>
      </c>
      <c r="O35" s="39" t="s">
        <v>213</v>
      </c>
      <c r="P35" s="1">
        <v>0.98</v>
      </c>
    </row>
    <row r="36" spans="1:16" ht="36.75" x14ac:dyDescent="0.25">
      <c r="A36" s="1" t="s">
        <v>36</v>
      </c>
      <c r="B36" s="1">
        <v>2005</v>
      </c>
      <c r="C36" s="1">
        <v>8</v>
      </c>
      <c r="D36" s="1">
        <v>20</v>
      </c>
      <c r="E36" s="1" t="s">
        <v>21</v>
      </c>
      <c r="F36" s="42" t="s">
        <v>207</v>
      </c>
      <c r="G36" s="43" t="s">
        <v>233</v>
      </c>
      <c r="H36" s="1">
        <v>31</v>
      </c>
      <c r="I36" s="1" t="s">
        <v>205</v>
      </c>
      <c r="J36" s="1" t="s">
        <v>39</v>
      </c>
      <c r="K36" s="17" t="s">
        <v>97</v>
      </c>
      <c r="L36" s="1">
        <v>5</v>
      </c>
      <c r="M36" s="12">
        <v>3</v>
      </c>
      <c r="N36" s="12">
        <v>3.1</v>
      </c>
      <c r="O36" s="43" t="s">
        <v>257</v>
      </c>
      <c r="P36" s="1">
        <v>0.23</v>
      </c>
    </row>
    <row r="37" spans="1:16" ht="36.75" x14ac:dyDescent="0.25">
      <c r="A37" s="1" t="s">
        <v>36</v>
      </c>
      <c r="B37" s="1">
        <v>2005</v>
      </c>
      <c r="C37" s="1">
        <v>8</v>
      </c>
      <c r="D37" s="1">
        <v>20</v>
      </c>
      <c r="E37" s="1" t="s">
        <v>21</v>
      </c>
      <c r="F37" s="42" t="s">
        <v>207</v>
      </c>
      <c r="G37" s="43" t="s">
        <v>233</v>
      </c>
      <c r="H37" s="1">
        <v>33</v>
      </c>
      <c r="I37" s="1" t="s">
        <v>205</v>
      </c>
      <c r="J37" s="1" t="s">
        <v>99</v>
      </c>
      <c r="K37" s="17" t="s">
        <v>98</v>
      </c>
      <c r="L37" s="1">
        <v>10</v>
      </c>
      <c r="M37" s="12">
        <v>25</v>
      </c>
      <c r="N37" s="12">
        <v>12.5</v>
      </c>
      <c r="O37" s="43" t="s">
        <v>256</v>
      </c>
      <c r="P37" s="1">
        <v>4.46</v>
      </c>
    </row>
    <row r="38" spans="1:16" ht="36.75" x14ac:dyDescent="0.25">
      <c r="A38" s="1" t="s">
        <v>36</v>
      </c>
      <c r="B38" s="1">
        <v>2005</v>
      </c>
      <c r="C38" s="1">
        <v>8</v>
      </c>
      <c r="D38" s="1">
        <v>20</v>
      </c>
      <c r="E38" s="1" t="s">
        <v>21</v>
      </c>
      <c r="F38" s="42" t="s">
        <v>207</v>
      </c>
      <c r="G38" s="43" t="s">
        <v>233</v>
      </c>
      <c r="H38" s="1">
        <v>33</v>
      </c>
      <c r="I38" s="1" t="s">
        <v>205</v>
      </c>
      <c r="J38" s="1" t="s">
        <v>42</v>
      </c>
      <c r="K38" s="17" t="s">
        <v>108</v>
      </c>
      <c r="L38" s="1">
        <v>2</v>
      </c>
      <c r="M38" s="12">
        <v>7</v>
      </c>
      <c r="N38" s="12">
        <v>2</v>
      </c>
      <c r="O38" s="39" t="s">
        <v>213</v>
      </c>
      <c r="P38" s="1">
        <v>0.15</v>
      </c>
    </row>
    <row r="39" spans="1:16" ht="36.75" x14ac:dyDescent="0.25">
      <c r="A39" s="1" t="s">
        <v>36</v>
      </c>
      <c r="B39" s="1">
        <v>2005</v>
      </c>
      <c r="C39" s="1">
        <v>8</v>
      </c>
      <c r="D39" s="1">
        <v>20</v>
      </c>
      <c r="E39" s="1" t="s">
        <v>21</v>
      </c>
      <c r="F39" s="42" t="s">
        <v>207</v>
      </c>
      <c r="G39" s="43" t="s">
        <v>233</v>
      </c>
      <c r="H39" s="1">
        <v>33</v>
      </c>
      <c r="I39" s="1" t="s">
        <v>205</v>
      </c>
      <c r="J39" s="1" t="s">
        <v>109</v>
      </c>
      <c r="K39" s="17" t="s">
        <v>110</v>
      </c>
      <c r="L39" s="1">
        <v>50</v>
      </c>
      <c r="M39" s="12">
        <v>20</v>
      </c>
      <c r="N39" s="12">
        <v>38.5</v>
      </c>
      <c r="O39" s="39" t="s">
        <v>213</v>
      </c>
      <c r="P39" s="1">
        <v>3.2</v>
      </c>
    </row>
    <row r="40" spans="1:16" ht="36.75" x14ac:dyDescent="0.25">
      <c r="A40" s="1" t="s">
        <v>36</v>
      </c>
      <c r="B40" s="1">
        <v>2005</v>
      </c>
      <c r="C40" s="1">
        <v>8</v>
      </c>
      <c r="D40" s="1">
        <v>20</v>
      </c>
      <c r="E40" s="1" t="s">
        <v>21</v>
      </c>
      <c r="F40" s="42" t="s">
        <v>207</v>
      </c>
      <c r="G40" s="43" t="s">
        <v>233</v>
      </c>
      <c r="H40" s="1">
        <v>33</v>
      </c>
      <c r="I40" s="1" t="s">
        <v>205</v>
      </c>
      <c r="J40" s="1" t="s">
        <v>38</v>
      </c>
      <c r="K40" s="17" t="s">
        <v>107</v>
      </c>
      <c r="L40" s="1">
        <v>1</v>
      </c>
      <c r="M40" s="12">
        <v>6</v>
      </c>
      <c r="N40" s="12">
        <v>1</v>
      </c>
      <c r="O40" s="39" t="s">
        <v>213</v>
      </c>
      <c r="P40" s="1">
        <v>0.2</v>
      </c>
    </row>
    <row r="41" spans="1:16" ht="36.75" x14ac:dyDescent="0.25">
      <c r="A41" s="1" t="s">
        <v>36</v>
      </c>
      <c r="B41" s="1">
        <v>2005</v>
      </c>
      <c r="C41" s="1">
        <v>8</v>
      </c>
      <c r="D41" s="1">
        <v>20</v>
      </c>
      <c r="E41" s="1" t="s">
        <v>21</v>
      </c>
      <c r="F41" s="42" t="s">
        <v>207</v>
      </c>
      <c r="G41" s="43" t="s">
        <v>233</v>
      </c>
      <c r="H41" s="1">
        <v>33</v>
      </c>
      <c r="I41" s="1" t="s">
        <v>205</v>
      </c>
      <c r="J41" s="1" t="s">
        <v>43</v>
      </c>
      <c r="K41" s="17" t="s">
        <v>94</v>
      </c>
      <c r="L41" s="1">
        <v>2</v>
      </c>
      <c r="M41" s="12">
        <v>8</v>
      </c>
      <c r="N41" s="12">
        <v>1</v>
      </c>
      <c r="O41" s="39" t="s">
        <v>213</v>
      </c>
      <c r="P41" s="1">
        <v>0.16</v>
      </c>
    </row>
    <row r="42" spans="1:16" ht="36.75" x14ac:dyDescent="0.25">
      <c r="A42" s="1" t="s">
        <v>36</v>
      </c>
      <c r="B42" s="1">
        <v>2005</v>
      </c>
      <c r="C42" s="1">
        <v>8</v>
      </c>
      <c r="D42" s="1">
        <v>20</v>
      </c>
      <c r="E42" s="1" t="s">
        <v>21</v>
      </c>
      <c r="F42" s="42" t="s">
        <v>207</v>
      </c>
      <c r="G42" s="43" t="s">
        <v>233</v>
      </c>
      <c r="H42" s="1">
        <v>33</v>
      </c>
      <c r="I42" s="1" t="s">
        <v>205</v>
      </c>
      <c r="J42" s="1" t="s">
        <v>39</v>
      </c>
      <c r="K42" s="17" t="s">
        <v>97</v>
      </c>
      <c r="L42" s="1">
        <v>1</v>
      </c>
      <c r="M42" s="12">
        <v>5</v>
      </c>
      <c r="N42" s="12">
        <v>1</v>
      </c>
      <c r="O42" s="43" t="s">
        <v>257</v>
      </c>
      <c r="P42" s="1">
        <v>0.23</v>
      </c>
    </row>
    <row r="43" spans="1:16" ht="36.75" x14ac:dyDescent="0.25">
      <c r="A43" s="1" t="s">
        <v>36</v>
      </c>
      <c r="B43" s="1">
        <v>2005</v>
      </c>
      <c r="C43" s="1">
        <v>8</v>
      </c>
      <c r="D43" s="1">
        <v>20</v>
      </c>
      <c r="E43" s="1" t="s">
        <v>21</v>
      </c>
      <c r="F43" s="42" t="s">
        <v>207</v>
      </c>
      <c r="G43" s="43" t="s">
        <v>233</v>
      </c>
      <c r="H43" s="1">
        <v>33</v>
      </c>
      <c r="I43" s="1" t="s">
        <v>205</v>
      </c>
      <c r="J43" s="1" t="s">
        <v>41</v>
      </c>
      <c r="K43" s="17" t="s">
        <v>96</v>
      </c>
      <c r="L43" s="1">
        <v>2</v>
      </c>
      <c r="M43" s="12">
        <v>15</v>
      </c>
      <c r="N43" s="12">
        <v>2.4</v>
      </c>
      <c r="O43" s="43" t="s">
        <v>257</v>
      </c>
      <c r="P43" s="1">
        <v>1.2</v>
      </c>
    </row>
    <row r="44" spans="1:16" ht="36.75" x14ac:dyDescent="0.25">
      <c r="A44" s="1" t="s">
        <v>36</v>
      </c>
      <c r="B44" s="1">
        <v>2005</v>
      </c>
      <c r="C44" s="1">
        <v>8</v>
      </c>
      <c r="D44" s="1">
        <v>20</v>
      </c>
      <c r="E44" s="1" t="s">
        <v>21</v>
      </c>
      <c r="F44" s="42" t="s">
        <v>207</v>
      </c>
      <c r="G44" s="43" t="s">
        <v>233</v>
      </c>
      <c r="H44" s="1">
        <v>33</v>
      </c>
      <c r="I44" s="1" t="s">
        <v>205</v>
      </c>
      <c r="J44" s="1" t="s">
        <v>40</v>
      </c>
      <c r="K44" s="17" t="s">
        <v>103</v>
      </c>
      <c r="L44" s="1">
        <v>30</v>
      </c>
      <c r="M44" s="12">
        <v>30</v>
      </c>
      <c r="N44" s="12">
        <v>10.199999999999999</v>
      </c>
      <c r="O44" s="39" t="s">
        <v>211</v>
      </c>
      <c r="P44" s="1">
        <v>3.2</v>
      </c>
    </row>
    <row r="45" spans="1:16" ht="36.75" x14ac:dyDescent="0.25">
      <c r="A45" s="1" t="s">
        <v>36</v>
      </c>
      <c r="B45" s="1">
        <v>2005</v>
      </c>
      <c r="C45" s="1">
        <v>8</v>
      </c>
      <c r="D45" s="1">
        <v>20</v>
      </c>
      <c r="E45" s="1" t="s">
        <v>21</v>
      </c>
      <c r="F45" s="42" t="s">
        <v>207</v>
      </c>
      <c r="G45" s="43" t="s">
        <v>233</v>
      </c>
      <c r="H45" s="1">
        <v>35</v>
      </c>
      <c r="I45" s="1" t="s">
        <v>205</v>
      </c>
      <c r="J45" s="1" t="s">
        <v>100</v>
      </c>
      <c r="K45" s="17" t="s">
        <v>101</v>
      </c>
      <c r="L45" s="1">
        <v>10</v>
      </c>
      <c r="M45" s="12">
        <v>5</v>
      </c>
      <c r="N45" s="12">
        <v>5.3</v>
      </c>
      <c r="O45" s="39" t="s">
        <v>211</v>
      </c>
      <c r="P45" s="1">
        <v>0.84</v>
      </c>
    </row>
    <row r="46" spans="1:16" ht="36.75" x14ac:dyDescent="0.25">
      <c r="A46" s="1" t="s">
        <v>36</v>
      </c>
      <c r="B46" s="1">
        <v>2005</v>
      </c>
      <c r="C46" s="1">
        <v>8</v>
      </c>
      <c r="D46" s="1">
        <v>20</v>
      </c>
      <c r="E46" s="1" t="s">
        <v>21</v>
      </c>
      <c r="F46" s="42" t="s">
        <v>207</v>
      </c>
      <c r="G46" s="43" t="s">
        <v>233</v>
      </c>
      <c r="H46" s="1">
        <v>35</v>
      </c>
      <c r="I46" s="1" t="s">
        <v>205</v>
      </c>
      <c r="J46" s="1" t="s">
        <v>42</v>
      </c>
      <c r="K46" s="17" t="s">
        <v>108</v>
      </c>
      <c r="L46" s="1">
        <v>30</v>
      </c>
      <c r="M46" s="12">
        <v>25</v>
      </c>
      <c r="N46" s="12">
        <v>15.3</v>
      </c>
      <c r="O46" s="39" t="s">
        <v>213</v>
      </c>
      <c r="P46" s="1">
        <v>1.33</v>
      </c>
    </row>
    <row r="47" spans="1:16" ht="36.75" x14ac:dyDescent="0.25">
      <c r="A47" s="1" t="s">
        <v>36</v>
      </c>
      <c r="B47" s="1">
        <v>2005</v>
      </c>
      <c r="C47" s="1">
        <v>8</v>
      </c>
      <c r="D47" s="1">
        <v>20</v>
      </c>
      <c r="E47" s="1" t="s">
        <v>21</v>
      </c>
      <c r="F47" s="42" t="s">
        <v>207</v>
      </c>
      <c r="G47" s="43" t="s">
        <v>233</v>
      </c>
      <c r="H47" s="1">
        <v>35</v>
      </c>
      <c r="I47" s="1" t="s">
        <v>205</v>
      </c>
      <c r="J47" s="1" t="s">
        <v>109</v>
      </c>
      <c r="K47" s="17" t="s">
        <v>110</v>
      </c>
      <c r="L47" s="1">
        <v>10</v>
      </c>
      <c r="M47" s="12">
        <v>5</v>
      </c>
      <c r="N47" s="12">
        <v>10.1</v>
      </c>
      <c r="O47" s="39" t="s">
        <v>213</v>
      </c>
      <c r="P47" s="1">
        <v>1.46</v>
      </c>
    </row>
    <row r="48" spans="1:16" ht="36.75" x14ac:dyDescent="0.25">
      <c r="A48" s="1" t="s">
        <v>36</v>
      </c>
      <c r="B48" s="1">
        <v>2005</v>
      </c>
      <c r="C48" s="1">
        <v>8</v>
      </c>
      <c r="D48" s="1">
        <v>20</v>
      </c>
      <c r="E48" s="1" t="s">
        <v>21</v>
      </c>
      <c r="F48" s="42" t="s">
        <v>207</v>
      </c>
      <c r="G48" s="43" t="s">
        <v>233</v>
      </c>
      <c r="H48" s="1">
        <v>35</v>
      </c>
      <c r="I48" s="1" t="s">
        <v>205</v>
      </c>
      <c r="J48" s="1" t="s">
        <v>38</v>
      </c>
      <c r="K48" s="17" t="s">
        <v>107</v>
      </c>
      <c r="L48" s="1">
        <v>10</v>
      </c>
      <c r="M48" s="12">
        <v>5</v>
      </c>
      <c r="N48" s="12">
        <v>2.6</v>
      </c>
      <c r="O48" s="39" t="s">
        <v>213</v>
      </c>
      <c r="P48" s="1">
        <v>0.2</v>
      </c>
    </row>
    <row r="49" spans="1:16" ht="36.75" x14ac:dyDescent="0.25">
      <c r="A49" s="1" t="s">
        <v>36</v>
      </c>
      <c r="B49" s="1">
        <v>2005</v>
      </c>
      <c r="C49" s="1">
        <v>8</v>
      </c>
      <c r="D49" s="1">
        <v>20</v>
      </c>
      <c r="E49" s="1" t="s">
        <v>21</v>
      </c>
      <c r="F49" s="42" t="s">
        <v>207</v>
      </c>
      <c r="G49" s="43" t="s">
        <v>233</v>
      </c>
      <c r="H49" s="1">
        <v>38</v>
      </c>
      <c r="I49" s="1" t="s">
        <v>205</v>
      </c>
      <c r="J49" s="1" t="s">
        <v>100</v>
      </c>
      <c r="K49" s="17" t="s">
        <v>101</v>
      </c>
      <c r="L49" s="1">
        <v>30</v>
      </c>
      <c r="M49" s="12">
        <v>5</v>
      </c>
      <c r="N49" s="12">
        <v>23</v>
      </c>
      <c r="O49" s="39" t="s">
        <v>211</v>
      </c>
      <c r="P49" s="1">
        <v>0.84</v>
      </c>
    </row>
    <row r="50" spans="1:16" ht="36.75" x14ac:dyDescent="0.25">
      <c r="A50" s="1" t="s">
        <v>36</v>
      </c>
      <c r="B50" s="1">
        <v>2005</v>
      </c>
      <c r="C50" s="1">
        <v>8</v>
      </c>
      <c r="D50" s="1">
        <v>20</v>
      </c>
      <c r="E50" s="1" t="s">
        <v>21</v>
      </c>
      <c r="F50" s="42" t="s">
        <v>207</v>
      </c>
      <c r="G50" s="43" t="s">
        <v>233</v>
      </c>
      <c r="H50" s="1">
        <v>38</v>
      </c>
      <c r="I50" s="1" t="s">
        <v>205</v>
      </c>
      <c r="J50" s="1" t="s">
        <v>95</v>
      </c>
      <c r="K50" s="17" t="s">
        <v>37</v>
      </c>
      <c r="L50" s="1">
        <v>10</v>
      </c>
      <c r="M50" s="12">
        <v>25</v>
      </c>
      <c r="N50" s="12">
        <v>20</v>
      </c>
      <c r="O50" s="39" t="s">
        <v>213</v>
      </c>
      <c r="P50" s="1">
        <v>9.2799999999999994</v>
      </c>
    </row>
    <row r="51" spans="1:16" ht="36.75" x14ac:dyDescent="0.25">
      <c r="A51" s="1" t="s">
        <v>36</v>
      </c>
      <c r="B51" s="1">
        <v>2005</v>
      </c>
      <c r="C51" s="1">
        <v>8</v>
      </c>
      <c r="D51" s="1">
        <v>20</v>
      </c>
      <c r="E51" s="1" t="s">
        <v>21</v>
      </c>
      <c r="F51" s="42" t="s">
        <v>207</v>
      </c>
      <c r="G51" s="43" t="s">
        <v>233</v>
      </c>
      <c r="H51" s="1">
        <v>38</v>
      </c>
      <c r="I51" s="1" t="s">
        <v>205</v>
      </c>
      <c r="J51" s="1" t="s">
        <v>109</v>
      </c>
      <c r="K51" s="17" t="s">
        <v>110</v>
      </c>
      <c r="L51" s="1">
        <v>15</v>
      </c>
      <c r="M51" s="12">
        <v>25</v>
      </c>
      <c r="N51" s="12">
        <v>13.4</v>
      </c>
      <c r="O51" s="39" t="s">
        <v>213</v>
      </c>
      <c r="P51" s="1">
        <v>2.02</v>
      </c>
    </row>
    <row r="52" spans="1:16" ht="36.75" x14ac:dyDescent="0.25">
      <c r="A52" s="1" t="s">
        <v>36</v>
      </c>
      <c r="B52" s="1">
        <v>2005</v>
      </c>
      <c r="C52" s="1">
        <v>8</v>
      </c>
      <c r="D52" s="1">
        <v>20</v>
      </c>
      <c r="E52" s="1" t="s">
        <v>21</v>
      </c>
      <c r="F52" s="42" t="s">
        <v>207</v>
      </c>
      <c r="G52" s="43" t="s">
        <v>233</v>
      </c>
      <c r="H52" s="1">
        <v>38</v>
      </c>
      <c r="I52" s="1" t="s">
        <v>205</v>
      </c>
      <c r="J52" s="1" t="s">
        <v>39</v>
      </c>
      <c r="K52" s="17" t="s">
        <v>97</v>
      </c>
      <c r="L52" s="1">
        <v>5</v>
      </c>
      <c r="M52" s="12">
        <v>3</v>
      </c>
      <c r="N52" s="12">
        <v>4.2</v>
      </c>
      <c r="O52" s="39" t="s">
        <v>215</v>
      </c>
      <c r="P52" s="1">
        <v>0.23</v>
      </c>
    </row>
    <row r="53" spans="1:16" ht="36.75" x14ac:dyDescent="0.25">
      <c r="A53" s="1" t="s">
        <v>36</v>
      </c>
      <c r="B53" s="1">
        <v>2005</v>
      </c>
      <c r="C53" s="1">
        <v>8</v>
      </c>
      <c r="D53" s="1">
        <v>20</v>
      </c>
      <c r="E53" s="1" t="s">
        <v>21</v>
      </c>
      <c r="F53" s="42" t="s">
        <v>207</v>
      </c>
      <c r="G53" s="43" t="s">
        <v>233</v>
      </c>
      <c r="H53" s="1">
        <v>38</v>
      </c>
      <c r="I53" s="1" t="s">
        <v>205</v>
      </c>
      <c r="J53" s="1" t="s">
        <v>41</v>
      </c>
      <c r="K53" s="17" t="s">
        <v>96</v>
      </c>
      <c r="L53" s="1">
        <v>15</v>
      </c>
      <c r="M53" s="12">
        <v>35</v>
      </c>
      <c r="N53" s="12">
        <v>25.2</v>
      </c>
      <c r="O53" s="43" t="s">
        <v>257</v>
      </c>
      <c r="P53" s="1">
        <v>1.97</v>
      </c>
    </row>
    <row r="54" spans="1:16" ht="36.75" x14ac:dyDescent="0.25">
      <c r="A54" s="1" t="s">
        <v>36</v>
      </c>
      <c r="B54" s="1">
        <v>2005</v>
      </c>
      <c r="C54" s="1">
        <v>8</v>
      </c>
      <c r="D54" s="1">
        <v>20</v>
      </c>
      <c r="E54" s="1" t="s">
        <v>21</v>
      </c>
      <c r="F54" s="42" t="s">
        <v>207</v>
      </c>
      <c r="G54" s="43" t="s">
        <v>233</v>
      </c>
      <c r="H54" s="1">
        <v>40</v>
      </c>
      <c r="I54" s="1" t="s">
        <v>205</v>
      </c>
      <c r="J54" s="1" t="s">
        <v>42</v>
      </c>
      <c r="K54" s="17" t="s">
        <v>108</v>
      </c>
      <c r="L54" s="1">
        <v>10</v>
      </c>
      <c r="M54" s="12">
        <v>20</v>
      </c>
      <c r="N54" s="12">
        <v>10</v>
      </c>
      <c r="O54" s="39" t="s">
        <v>213</v>
      </c>
      <c r="P54" s="1">
        <v>1.1000000000000001</v>
      </c>
    </row>
    <row r="55" spans="1:16" ht="36.75" x14ac:dyDescent="0.25">
      <c r="A55" s="1" t="s">
        <v>36</v>
      </c>
      <c r="B55" s="1">
        <v>2005</v>
      </c>
      <c r="C55" s="1">
        <v>8</v>
      </c>
      <c r="D55" s="1">
        <v>20</v>
      </c>
      <c r="E55" s="1" t="s">
        <v>21</v>
      </c>
      <c r="F55" s="42" t="s">
        <v>207</v>
      </c>
      <c r="G55" s="43" t="s">
        <v>233</v>
      </c>
      <c r="H55" s="1">
        <v>40</v>
      </c>
      <c r="I55" s="1" t="s">
        <v>205</v>
      </c>
      <c r="J55" s="1" t="s">
        <v>109</v>
      </c>
      <c r="K55" s="17" t="s">
        <v>110</v>
      </c>
      <c r="L55" s="1">
        <v>25</v>
      </c>
      <c r="M55" s="12">
        <v>20</v>
      </c>
      <c r="N55" s="12">
        <v>20.399999999999999</v>
      </c>
      <c r="O55" s="39" t="s">
        <v>213</v>
      </c>
      <c r="P55" s="1">
        <v>2.99</v>
      </c>
    </row>
    <row r="56" spans="1:16" ht="36.75" x14ac:dyDescent="0.25">
      <c r="A56" s="1" t="s">
        <v>36</v>
      </c>
      <c r="B56" s="1">
        <v>2005</v>
      </c>
      <c r="C56" s="1">
        <v>8</v>
      </c>
      <c r="D56" s="1">
        <v>20</v>
      </c>
      <c r="E56" s="1" t="s">
        <v>21</v>
      </c>
      <c r="F56" s="42" t="s">
        <v>207</v>
      </c>
      <c r="G56" s="43" t="s">
        <v>233</v>
      </c>
      <c r="H56" s="1">
        <v>40</v>
      </c>
      <c r="I56" s="1" t="s">
        <v>205</v>
      </c>
      <c r="J56" s="1" t="s">
        <v>38</v>
      </c>
      <c r="K56" s="17" t="s">
        <v>107</v>
      </c>
      <c r="L56" s="1">
        <v>5</v>
      </c>
      <c r="M56" s="12">
        <v>8</v>
      </c>
      <c r="N56" s="12">
        <v>2.5</v>
      </c>
      <c r="O56" s="39" t="s">
        <v>213</v>
      </c>
      <c r="P56" s="1">
        <v>0.2</v>
      </c>
    </row>
    <row r="57" spans="1:16" ht="36.75" x14ac:dyDescent="0.25">
      <c r="A57" s="1" t="s">
        <v>36</v>
      </c>
      <c r="B57" s="1">
        <v>2005</v>
      </c>
      <c r="C57" s="1">
        <v>8</v>
      </c>
      <c r="D57" s="1">
        <v>20</v>
      </c>
      <c r="E57" s="1" t="s">
        <v>21</v>
      </c>
      <c r="F57" s="42" t="s">
        <v>207</v>
      </c>
      <c r="G57" s="43" t="s">
        <v>233</v>
      </c>
      <c r="H57" s="1">
        <v>40</v>
      </c>
      <c r="I57" s="1" t="s">
        <v>205</v>
      </c>
      <c r="J57" s="1" t="s">
        <v>39</v>
      </c>
      <c r="K57" s="17" t="s">
        <v>97</v>
      </c>
      <c r="L57" s="1">
        <v>15</v>
      </c>
      <c r="M57" s="12">
        <v>15</v>
      </c>
      <c r="N57" s="12">
        <v>13.5</v>
      </c>
      <c r="O57" s="39" t="s">
        <v>215</v>
      </c>
      <c r="P57" s="1">
        <v>0.36</v>
      </c>
    </row>
    <row r="58" spans="1:16" ht="36.75" x14ac:dyDescent="0.25">
      <c r="A58" s="1" t="s">
        <v>36</v>
      </c>
      <c r="B58" s="1">
        <v>2005</v>
      </c>
      <c r="C58" s="1">
        <v>8</v>
      </c>
      <c r="D58" s="1">
        <v>20</v>
      </c>
      <c r="E58" s="1" t="s">
        <v>21</v>
      </c>
      <c r="F58" s="42" t="s">
        <v>207</v>
      </c>
      <c r="G58" s="43" t="s">
        <v>233</v>
      </c>
      <c r="H58" s="1">
        <v>40</v>
      </c>
      <c r="I58" s="1" t="s">
        <v>205</v>
      </c>
      <c r="J58" s="1" t="s">
        <v>41</v>
      </c>
      <c r="K58" s="17" t="s">
        <v>96</v>
      </c>
      <c r="L58" s="1">
        <v>15</v>
      </c>
      <c r="M58" s="12">
        <v>20</v>
      </c>
      <c r="N58" s="12">
        <v>18</v>
      </c>
      <c r="O58" s="39" t="s">
        <v>215</v>
      </c>
      <c r="P58" s="1">
        <v>2.56</v>
      </c>
    </row>
    <row r="59" spans="1:16" ht="36.75" x14ac:dyDescent="0.25">
      <c r="A59" s="1" t="s">
        <v>36</v>
      </c>
      <c r="B59" s="1">
        <v>2005</v>
      </c>
      <c r="C59" s="1">
        <v>8</v>
      </c>
      <c r="D59" s="1">
        <v>20</v>
      </c>
      <c r="E59" s="1" t="s">
        <v>21</v>
      </c>
      <c r="F59" s="42" t="s">
        <v>207</v>
      </c>
      <c r="G59" s="43" t="s">
        <v>233</v>
      </c>
      <c r="H59" s="1">
        <v>48</v>
      </c>
      <c r="I59" s="1" t="s">
        <v>205</v>
      </c>
      <c r="J59" s="1" t="s">
        <v>99</v>
      </c>
      <c r="K59" s="17" t="s">
        <v>98</v>
      </c>
      <c r="L59" s="1">
        <v>5</v>
      </c>
      <c r="M59" s="12">
        <v>15</v>
      </c>
      <c r="N59" s="12">
        <v>2</v>
      </c>
      <c r="O59" s="43" t="s">
        <v>256</v>
      </c>
      <c r="P59" s="1">
        <v>3.21</v>
      </c>
    </row>
    <row r="60" spans="1:16" ht="36.75" x14ac:dyDescent="0.25">
      <c r="A60" s="1" t="s">
        <v>36</v>
      </c>
      <c r="B60" s="1">
        <v>2005</v>
      </c>
      <c r="C60" s="1">
        <v>8</v>
      </c>
      <c r="D60" s="1">
        <v>20</v>
      </c>
      <c r="E60" s="1" t="s">
        <v>21</v>
      </c>
      <c r="F60" s="42" t="s">
        <v>207</v>
      </c>
      <c r="G60" s="43" t="s">
        <v>233</v>
      </c>
      <c r="H60" s="1">
        <v>48</v>
      </c>
      <c r="I60" s="1" t="s">
        <v>205</v>
      </c>
      <c r="J60" s="1" t="s">
        <v>100</v>
      </c>
      <c r="K60" s="17" t="s">
        <v>101</v>
      </c>
      <c r="L60" s="1">
        <v>5</v>
      </c>
      <c r="M60" s="12">
        <v>5</v>
      </c>
      <c r="N60" s="12">
        <v>3</v>
      </c>
      <c r="O60" s="39" t="s">
        <v>211</v>
      </c>
      <c r="P60" s="1">
        <v>0.84</v>
      </c>
    </row>
    <row r="61" spans="1:16" ht="36.75" x14ac:dyDescent="0.25">
      <c r="A61" s="1" t="s">
        <v>36</v>
      </c>
      <c r="B61" s="1">
        <v>2005</v>
      </c>
      <c r="C61" s="1">
        <v>8</v>
      </c>
      <c r="D61" s="1">
        <v>20</v>
      </c>
      <c r="E61" s="1" t="s">
        <v>21</v>
      </c>
      <c r="F61" s="42" t="s">
        <v>207</v>
      </c>
      <c r="G61" s="43" t="s">
        <v>233</v>
      </c>
      <c r="H61" s="1">
        <v>48</v>
      </c>
      <c r="I61" s="1" t="s">
        <v>205</v>
      </c>
      <c r="J61" s="1" t="s">
        <v>42</v>
      </c>
      <c r="K61" s="17" t="s">
        <v>108</v>
      </c>
      <c r="L61" s="1">
        <v>5</v>
      </c>
      <c r="M61" s="12">
        <v>15</v>
      </c>
      <c r="N61" s="12">
        <v>10</v>
      </c>
      <c r="O61" s="39" t="s">
        <v>213</v>
      </c>
      <c r="P61" s="1">
        <v>1.1000000000000001</v>
      </c>
    </row>
    <row r="62" spans="1:16" ht="36.75" x14ac:dyDescent="0.25">
      <c r="A62" s="1" t="s">
        <v>36</v>
      </c>
      <c r="B62" s="1">
        <v>2005</v>
      </c>
      <c r="C62" s="1">
        <v>8</v>
      </c>
      <c r="D62" s="1">
        <v>20</v>
      </c>
      <c r="E62" s="1" t="s">
        <v>21</v>
      </c>
      <c r="F62" s="42" t="s">
        <v>207</v>
      </c>
      <c r="G62" s="43" t="s">
        <v>233</v>
      </c>
      <c r="H62" s="1">
        <v>48</v>
      </c>
      <c r="I62" s="1" t="s">
        <v>205</v>
      </c>
      <c r="J62" s="1" t="s">
        <v>109</v>
      </c>
      <c r="K62" s="17" t="s">
        <v>110</v>
      </c>
      <c r="L62" s="1">
        <v>15</v>
      </c>
      <c r="M62" s="12">
        <v>20</v>
      </c>
      <c r="N62" s="12">
        <v>25.1</v>
      </c>
      <c r="O62" s="39" t="s">
        <v>213</v>
      </c>
      <c r="P62" s="1">
        <v>2.2799999999999998</v>
      </c>
    </row>
    <row r="63" spans="1:16" ht="36.75" x14ac:dyDescent="0.25">
      <c r="A63" s="1" t="s">
        <v>36</v>
      </c>
      <c r="B63" s="1">
        <v>2005</v>
      </c>
      <c r="C63" s="1">
        <v>8</v>
      </c>
      <c r="D63" s="1">
        <v>20</v>
      </c>
      <c r="E63" s="1" t="s">
        <v>21</v>
      </c>
      <c r="F63" s="42" t="s">
        <v>207</v>
      </c>
      <c r="G63" s="43" t="s">
        <v>233</v>
      </c>
      <c r="H63" s="1">
        <v>48</v>
      </c>
      <c r="I63" s="1" t="s">
        <v>205</v>
      </c>
      <c r="J63" s="1" t="s">
        <v>43</v>
      </c>
      <c r="K63" s="17" t="s">
        <v>94</v>
      </c>
      <c r="L63" s="1">
        <v>30</v>
      </c>
      <c r="M63" s="12">
        <v>5</v>
      </c>
      <c r="N63" s="12">
        <v>8</v>
      </c>
      <c r="O63" s="39" t="s">
        <v>213</v>
      </c>
      <c r="P63" s="1">
        <v>0.98</v>
      </c>
    </row>
    <row r="64" spans="1:16" ht="36.75" x14ac:dyDescent="0.25">
      <c r="A64" s="1" t="s">
        <v>36</v>
      </c>
      <c r="B64" s="1">
        <v>2005</v>
      </c>
      <c r="C64" s="1">
        <v>8</v>
      </c>
      <c r="D64" s="1">
        <v>20</v>
      </c>
      <c r="E64" s="1" t="s">
        <v>21</v>
      </c>
      <c r="F64" s="42" t="s">
        <v>207</v>
      </c>
      <c r="G64" s="43" t="s">
        <v>233</v>
      </c>
      <c r="H64" s="1">
        <v>48</v>
      </c>
      <c r="I64" s="1" t="s">
        <v>205</v>
      </c>
      <c r="J64" s="1" t="s">
        <v>41</v>
      </c>
      <c r="K64" s="17" t="s">
        <v>96</v>
      </c>
      <c r="L64" s="1">
        <v>10</v>
      </c>
      <c r="M64" s="12">
        <v>30</v>
      </c>
      <c r="N64" s="12">
        <v>18</v>
      </c>
      <c r="O64" s="43" t="s">
        <v>257</v>
      </c>
      <c r="P64" s="1">
        <v>2.37</v>
      </c>
    </row>
    <row r="65" spans="1:16" ht="36.75" x14ac:dyDescent="0.25">
      <c r="A65" s="1" t="s">
        <v>36</v>
      </c>
      <c r="B65" s="1">
        <v>2005</v>
      </c>
      <c r="C65" s="1">
        <v>8</v>
      </c>
      <c r="D65" s="1">
        <v>20</v>
      </c>
      <c r="E65" s="1" t="s">
        <v>21</v>
      </c>
      <c r="F65" s="42" t="s">
        <v>207</v>
      </c>
      <c r="G65" s="43" t="s">
        <v>233</v>
      </c>
      <c r="H65" s="1">
        <v>51</v>
      </c>
      <c r="I65" s="1" t="s">
        <v>205</v>
      </c>
      <c r="J65" s="1" t="s">
        <v>95</v>
      </c>
      <c r="K65" s="17" t="s">
        <v>37</v>
      </c>
      <c r="L65" s="1">
        <v>40</v>
      </c>
      <c r="M65" s="12">
        <v>10</v>
      </c>
      <c r="N65" s="12">
        <v>30.8</v>
      </c>
      <c r="O65" s="39" t="s">
        <v>213</v>
      </c>
      <c r="P65" s="1">
        <v>5.61</v>
      </c>
    </row>
    <row r="66" spans="1:16" ht="36.75" x14ac:dyDescent="0.25">
      <c r="A66" s="1" t="s">
        <v>36</v>
      </c>
      <c r="B66" s="1">
        <v>2005</v>
      </c>
      <c r="C66" s="1">
        <v>8</v>
      </c>
      <c r="D66" s="1">
        <v>20</v>
      </c>
      <c r="E66" s="1" t="s">
        <v>21</v>
      </c>
      <c r="F66" s="42" t="s">
        <v>207</v>
      </c>
      <c r="G66" s="43" t="s">
        <v>233</v>
      </c>
      <c r="H66" s="1">
        <v>51</v>
      </c>
      <c r="I66" s="1" t="s">
        <v>205</v>
      </c>
      <c r="J66" s="1" t="s">
        <v>109</v>
      </c>
      <c r="K66" s="17" t="s">
        <v>110</v>
      </c>
      <c r="L66" s="1">
        <v>10</v>
      </c>
      <c r="M66" s="12">
        <v>10</v>
      </c>
      <c r="N66" s="12">
        <v>5.7</v>
      </c>
      <c r="O66" s="39" t="s">
        <v>213</v>
      </c>
      <c r="P66" s="1">
        <v>2.2799999999999998</v>
      </c>
    </row>
    <row r="67" spans="1:16" ht="36.75" x14ac:dyDescent="0.25">
      <c r="A67" s="1" t="s">
        <v>36</v>
      </c>
      <c r="B67" s="1">
        <v>2005</v>
      </c>
      <c r="C67" s="1">
        <v>8</v>
      </c>
      <c r="D67" s="1">
        <v>20</v>
      </c>
      <c r="E67" s="1" t="s">
        <v>21</v>
      </c>
      <c r="F67" s="42" t="s">
        <v>207</v>
      </c>
      <c r="G67" s="43" t="s">
        <v>233</v>
      </c>
      <c r="H67" s="1">
        <v>51</v>
      </c>
      <c r="I67" s="1" t="s">
        <v>205</v>
      </c>
      <c r="J67" s="1" t="s">
        <v>43</v>
      </c>
      <c r="K67" s="17" t="s">
        <v>94</v>
      </c>
      <c r="L67" s="1">
        <v>30</v>
      </c>
      <c r="M67" s="12">
        <v>5</v>
      </c>
      <c r="N67" s="12">
        <v>5</v>
      </c>
      <c r="O67" s="39" t="s">
        <v>213</v>
      </c>
      <c r="P67" s="1">
        <v>0.79</v>
      </c>
    </row>
    <row r="68" spans="1:16" ht="36.75" x14ac:dyDescent="0.25">
      <c r="A68" s="1" t="s">
        <v>36</v>
      </c>
      <c r="B68" s="1">
        <v>2005</v>
      </c>
      <c r="C68" s="1">
        <v>8</v>
      </c>
      <c r="D68" s="1">
        <v>20</v>
      </c>
      <c r="E68" s="1" t="s">
        <v>21</v>
      </c>
      <c r="F68" s="42" t="s">
        <v>207</v>
      </c>
      <c r="G68" s="43" t="s">
        <v>233</v>
      </c>
      <c r="H68" s="1">
        <v>51</v>
      </c>
      <c r="I68" s="1" t="s">
        <v>205</v>
      </c>
      <c r="J68" s="1" t="s">
        <v>41</v>
      </c>
      <c r="K68" s="17" t="s">
        <v>96</v>
      </c>
      <c r="L68" s="1">
        <v>10</v>
      </c>
      <c r="M68" s="12">
        <v>5</v>
      </c>
      <c r="N68" s="12">
        <v>5</v>
      </c>
      <c r="O68" s="43" t="s">
        <v>257</v>
      </c>
      <c r="P68" s="1">
        <v>1.97</v>
      </c>
    </row>
    <row r="69" spans="1:16" ht="36.75" x14ac:dyDescent="0.25">
      <c r="A69" s="1" t="s">
        <v>36</v>
      </c>
      <c r="B69" s="1">
        <v>2005</v>
      </c>
      <c r="C69" s="1">
        <v>8</v>
      </c>
      <c r="D69" s="1">
        <v>20</v>
      </c>
      <c r="E69" s="1" t="s">
        <v>21</v>
      </c>
      <c r="F69" s="42" t="s">
        <v>207</v>
      </c>
      <c r="G69" s="43" t="s">
        <v>233</v>
      </c>
      <c r="H69" s="1">
        <v>53</v>
      </c>
      <c r="I69" s="1" t="s">
        <v>205</v>
      </c>
      <c r="J69" s="1" t="s">
        <v>95</v>
      </c>
      <c r="K69" s="17" t="s">
        <v>37</v>
      </c>
      <c r="L69" s="1">
        <v>20</v>
      </c>
      <c r="M69" s="12">
        <v>5</v>
      </c>
      <c r="N69" s="12">
        <v>30.4</v>
      </c>
      <c r="O69" s="39" t="s">
        <v>213</v>
      </c>
      <c r="P69" s="1">
        <v>5.61</v>
      </c>
    </row>
    <row r="70" spans="1:16" ht="36.75" x14ac:dyDescent="0.25">
      <c r="A70" s="1" t="s">
        <v>36</v>
      </c>
      <c r="B70" s="1">
        <v>2005</v>
      </c>
      <c r="C70" s="1">
        <v>8</v>
      </c>
      <c r="D70" s="1">
        <v>20</v>
      </c>
      <c r="E70" s="1" t="s">
        <v>21</v>
      </c>
      <c r="F70" s="42" t="s">
        <v>207</v>
      </c>
      <c r="G70" s="43" t="s">
        <v>233</v>
      </c>
      <c r="H70" s="1">
        <v>53</v>
      </c>
      <c r="I70" s="1" t="s">
        <v>205</v>
      </c>
      <c r="J70" s="1" t="s">
        <v>109</v>
      </c>
      <c r="K70" s="17" t="s">
        <v>110</v>
      </c>
      <c r="L70" s="1">
        <v>50</v>
      </c>
      <c r="M70" s="12">
        <v>5</v>
      </c>
      <c r="N70" s="12">
        <v>45.8</v>
      </c>
      <c r="O70" s="39" t="s">
        <v>213</v>
      </c>
      <c r="P70" s="1">
        <v>2.2799999999999998</v>
      </c>
    </row>
    <row r="71" spans="1:16" ht="36.75" x14ac:dyDescent="0.25">
      <c r="A71" s="1" t="s">
        <v>36</v>
      </c>
      <c r="B71" s="1">
        <v>2005</v>
      </c>
      <c r="C71" s="1">
        <v>8</v>
      </c>
      <c r="D71" s="1">
        <v>20</v>
      </c>
      <c r="E71" s="1" t="s">
        <v>21</v>
      </c>
      <c r="F71" s="42" t="s">
        <v>207</v>
      </c>
      <c r="G71" s="43" t="s">
        <v>233</v>
      </c>
      <c r="H71" s="1">
        <v>53</v>
      </c>
      <c r="I71" s="1" t="s">
        <v>205</v>
      </c>
      <c r="J71" s="1" t="s">
        <v>43</v>
      </c>
      <c r="K71" s="17" t="s">
        <v>94</v>
      </c>
      <c r="L71" s="1">
        <v>15</v>
      </c>
      <c r="M71" s="12">
        <v>5</v>
      </c>
      <c r="N71" s="12">
        <v>5.0999999999999996</v>
      </c>
      <c r="O71" s="39" t="s">
        <v>213</v>
      </c>
      <c r="P71" s="1">
        <v>0.16</v>
      </c>
    </row>
    <row r="72" spans="1:16" ht="36.75" x14ac:dyDescent="0.25">
      <c r="A72" s="1" t="s">
        <v>36</v>
      </c>
      <c r="B72" s="1">
        <v>2005</v>
      </c>
      <c r="C72" s="1">
        <v>8</v>
      </c>
      <c r="D72" s="1">
        <v>20</v>
      </c>
      <c r="E72" s="1" t="s">
        <v>21</v>
      </c>
      <c r="F72" s="42" t="s">
        <v>207</v>
      </c>
      <c r="G72" s="43" t="s">
        <v>233</v>
      </c>
      <c r="H72" s="1">
        <v>53</v>
      </c>
      <c r="I72" s="1" t="s">
        <v>205</v>
      </c>
      <c r="J72" s="1" t="s">
        <v>41</v>
      </c>
      <c r="K72" s="17" t="s">
        <v>96</v>
      </c>
      <c r="L72" s="1">
        <v>15</v>
      </c>
      <c r="M72" s="12">
        <v>10</v>
      </c>
      <c r="N72" s="12">
        <v>12.4</v>
      </c>
      <c r="O72" s="43" t="s">
        <v>257</v>
      </c>
      <c r="P72" s="1">
        <v>2.56</v>
      </c>
    </row>
    <row r="73" spans="1:16" ht="36.75" x14ac:dyDescent="0.25">
      <c r="A73" s="1" t="s">
        <v>36</v>
      </c>
      <c r="B73" s="1">
        <v>2005</v>
      </c>
      <c r="C73" s="1">
        <v>8</v>
      </c>
      <c r="D73" s="1">
        <v>20</v>
      </c>
      <c r="E73" s="1" t="s">
        <v>21</v>
      </c>
      <c r="F73" s="42" t="s">
        <v>207</v>
      </c>
      <c r="G73" s="43" t="s">
        <v>233</v>
      </c>
      <c r="H73" s="1">
        <v>55</v>
      </c>
      <c r="I73" s="1" t="s">
        <v>205</v>
      </c>
      <c r="J73" s="1" t="s">
        <v>99</v>
      </c>
      <c r="K73" s="17" t="s">
        <v>98</v>
      </c>
      <c r="L73" s="1">
        <v>5</v>
      </c>
      <c r="M73" s="12">
        <v>10</v>
      </c>
      <c r="N73" s="12">
        <v>1</v>
      </c>
      <c r="O73" s="43" t="s">
        <v>256</v>
      </c>
      <c r="P73" s="1">
        <v>2.2599999999999998</v>
      </c>
    </row>
    <row r="74" spans="1:16" ht="36.75" x14ac:dyDescent="0.25">
      <c r="A74" s="1" t="s">
        <v>36</v>
      </c>
      <c r="B74" s="1">
        <v>2005</v>
      </c>
      <c r="C74" s="1">
        <v>8</v>
      </c>
      <c r="D74" s="1">
        <v>20</v>
      </c>
      <c r="E74" s="1" t="s">
        <v>21</v>
      </c>
      <c r="F74" s="42" t="s">
        <v>207</v>
      </c>
      <c r="G74" s="43" t="s">
        <v>233</v>
      </c>
      <c r="H74" s="1">
        <v>55</v>
      </c>
      <c r="I74" s="1" t="s">
        <v>205</v>
      </c>
      <c r="J74" s="1" t="s">
        <v>100</v>
      </c>
      <c r="K74" s="17" t="s">
        <v>101</v>
      </c>
      <c r="L74" s="1">
        <v>40</v>
      </c>
      <c r="M74" s="12">
        <v>5</v>
      </c>
      <c r="N74" s="12">
        <v>30.2</v>
      </c>
      <c r="O74" s="39" t="s">
        <v>211</v>
      </c>
      <c r="P74" s="1">
        <v>0.24</v>
      </c>
    </row>
    <row r="75" spans="1:16" ht="36.75" x14ac:dyDescent="0.25">
      <c r="A75" s="1" t="s">
        <v>36</v>
      </c>
      <c r="B75" s="1">
        <v>2005</v>
      </c>
      <c r="C75" s="1">
        <v>8</v>
      </c>
      <c r="D75" s="1">
        <v>20</v>
      </c>
      <c r="E75" s="1" t="s">
        <v>21</v>
      </c>
      <c r="F75" s="42" t="s">
        <v>207</v>
      </c>
      <c r="G75" s="43" t="s">
        <v>233</v>
      </c>
      <c r="H75" s="1">
        <v>55</v>
      </c>
      <c r="I75" s="1" t="s">
        <v>205</v>
      </c>
      <c r="J75" s="1" t="s">
        <v>109</v>
      </c>
      <c r="K75" s="17" t="s">
        <v>110</v>
      </c>
      <c r="L75" s="1">
        <v>20</v>
      </c>
      <c r="M75" s="12">
        <v>10</v>
      </c>
      <c r="N75" s="12">
        <v>25.5</v>
      </c>
      <c r="O75" s="39" t="s">
        <v>213</v>
      </c>
      <c r="P75" s="1">
        <v>2.2799999999999998</v>
      </c>
    </row>
    <row r="76" spans="1:16" ht="36.75" x14ac:dyDescent="0.25">
      <c r="A76" s="1" t="s">
        <v>36</v>
      </c>
      <c r="B76" s="1">
        <v>2005</v>
      </c>
      <c r="C76" s="1">
        <v>8</v>
      </c>
      <c r="D76" s="1">
        <v>20</v>
      </c>
      <c r="E76" s="1" t="s">
        <v>21</v>
      </c>
      <c r="F76" s="42" t="s">
        <v>207</v>
      </c>
      <c r="G76" s="43" t="s">
        <v>233</v>
      </c>
      <c r="H76" s="1">
        <v>55</v>
      </c>
      <c r="I76" s="1" t="s">
        <v>205</v>
      </c>
      <c r="J76" s="1" t="s">
        <v>43</v>
      </c>
      <c r="K76" s="17" t="s">
        <v>94</v>
      </c>
      <c r="L76" s="1">
        <v>20</v>
      </c>
      <c r="M76" s="12">
        <v>5</v>
      </c>
      <c r="N76" s="12">
        <v>6.1</v>
      </c>
      <c r="O76" s="39" t="s">
        <v>213</v>
      </c>
      <c r="P76" s="1">
        <v>0.16</v>
      </c>
    </row>
    <row r="77" spans="1:16" ht="36.75" x14ac:dyDescent="0.25">
      <c r="A77" s="1" t="s">
        <v>36</v>
      </c>
      <c r="B77" s="1">
        <v>2005</v>
      </c>
      <c r="C77" s="1">
        <v>8</v>
      </c>
      <c r="D77" s="1">
        <v>20</v>
      </c>
      <c r="E77" s="1" t="s">
        <v>21</v>
      </c>
      <c r="F77" s="42" t="s">
        <v>207</v>
      </c>
      <c r="G77" s="43" t="s">
        <v>233</v>
      </c>
      <c r="H77" s="1">
        <v>58</v>
      </c>
      <c r="I77" s="1" t="s">
        <v>205</v>
      </c>
      <c r="J77" s="1" t="s">
        <v>99</v>
      </c>
      <c r="K77" s="17" t="s">
        <v>98</v>
      </c>
      <c r="L77" s="1">
        <v>15</v>
      </c>
      <c r="M77" s="12">
        <v>8</v>
      </c>
      <c r="N77" s="12">
        <v>12.1</v>
      </c>
      <c r="O77" s="43" t="s">
        <v>256</v>
      </c>
      <c r="P77" s="1">
        <v>2.2599999999999998</v>
      </c>
    </row>
    <row r="78" spans="1:16" ht="36.75" x14ac:dyDescent="0.25">
      <c r="A78" s="1" t="s">
        <v>36</v>
      </c>
      <c r="B78" s="1">
        <v>2005</v>
      </c>
      <c r="C78" s="1">
        <v>8</v>
      </c>
      <c r="D78" s="1">
        <v>20</v>
      </c>
      <c r="E78" s="1" t="s">
        <v>21</v>
      </c>
      <c r="F78" s="42" t="s">
        <v>207</v>
      </c>
      <c r="G78" s="43" t="s">
        <v>233</v>
      </c>
      <c r="H78" s="1">
        <v>58</v>
      </c>
      <c r="I78" s="1" t="s">
        <v>205</v>
      </c>
      <c r="J78" s="1" t="s">
        <v>109</v>
      </c>
      <c r="K78" s="17" t="s">
        <v>110</v>
      </c>
      <c r="L78" s="1">
        <v>10</v>
      </c>
      <c r="M78" s="12">
        <v>15</v>
      </c>
      <c r="N78" s="12">
        <v>10</v>
      </c>
      <c r="O78" s="39" t="s">
        <v>213</v>
      </c>
      <c r="P78" s="1">
        <v>1.46</v>
      </c>
    </row>
    <row r="79" spans="1:16" ht="36.75" x14ac:dyDescent="0.25">
      <c r="A79" s="1" t="s">
        <v>36</v>
      </c>
      <c r="B79" s="1">
        <v>2005</v>
      </c>
      <c r="C79" s="1">
        <v>8</v>
      </c>
      <c r="D79" s="1">
        <v>20</v>
      </c>
      <c r="E79" s="1" t="s">
        <v>21</v>
      </c>
      <c r="F79" s="42" t="s">
        <v>207</v>
      </c>
      <c r="G79" s="43" t="s">
        <v>233</v>
      </c>
      <c r="H79" s="1">
        <v>58</v>
      </c>
      <c r="I79" s="1" t="s">
        <v>205</v>
      </c>
      <c r="J79" s="1" t="s">
        <v>41</v>
      </c>
      <c r="K79" s="17" t="s">
        <v>96</v>
      </c>
      <c r="L79" s="1">
        <v>30</v>
      </c>
      <c r="M79" s="12">
        <v>20</v>
      </c>
      <c r="N79" s="12">
        <v>28.3</v>
      </c>
      <c r="O79" s="43" t="s">
        <v>257</v>
      </c>
      <c r="P79" s="1">
        <v>1.2</v>
      </c>
    </row>
    <row r="80" spans="1:16" ht="36.75" x14ac:dyDescent="0.25">
      <c r="A80" s="1" t="s">
        <v>36</v>
      </c>
      <c r="B80" s="1">
        <v>2005</v>
      </c>
      <c r="C80" s="1">
        <v>8</v>
      </c>
      <c r="D80" s="1">
        <v>20</v>
      </c>
      <c r="E80" s="1" t="s">
        <v>21</v>
      </c>
      <c r="F80" s="42" t="s">
        <v>207</v>
      </c>
      <c r="G80" s="43" t="s">
        <v>233</v>
      </c>
      <c r="H80" s="1">
        <v>64</v>
      </c>
      <c r="I80" s="1" t="s">
        <v>205</v>
      </c>
      <c r="J80" s="1" t="s">
        <v>109</v>
      </c>
      <c r="K80" s="17" t="s">
        <v>110</v>
      </c>
      <c r="L80" s="1">
        <v>15</v>
      </c>
      <c r="M80" s="12">
        <v>20</v>
      </c>
      <c r="N80" s="12">
        <v>15.4</v>
      </c>
      <c r="O80" s="39" t="s">
        <v>213</v>
      </c>
      <c r="P80" s="1">
        <v>2.2799999999999998</v>
      </c>
    </row>
    <row r="81" spans="1:16" ht="36.75" x14ac:dyDescent="0.25">
      <c r="A81" s="1" t="s">
        <v>36</v>
      </c>
      <c r="B81" s="1">
        <v>2005</v>
      </c>
      <c r="C81" s="1">
        <v>8</v>
      </c>
      <c r="D81" s="1">
        <v>20</v>
      </c>
      <c r="E81" s="1" t="s">
        <v>21</v>
      </c>
      <c r="F81" s="42" t="s">
        <v>207</v>
      </c>
      <c r="G81" s="43" t="s">
        <v>233</v>
      </c>
      <c r="H81" s="1">
        <v>64</v>
      </c>
      <c r="I81" s="1" t="s">
        <v>205</v>
      </c>
      <c r="J81" s="1" t="s">
        <v>38</v>
      </c>
      <c r="K81" s="17" t="s">
        <v>107</v>
      </c>
      <c r="L81" s="1">
        <v>10</v>
      </c>
      <c r="M81" s="12">
        <v>5</v>
      </c>
      <c r="N81" s="12">
        <v>3.1</v>
      </c>
      <c r="O81" s="39" t="s">
        <v>213</v>
      </c>
      <c r="P81" s="1">
        <v>0.2</v>
      </c>
    </row>
    <row r="82" spans="1:16" ht="36.75" x14ac:dyDescent="0.25">
      <c r="A82" s="1" t="s">
        <v>36</v>
      </c>
      <c r="B82" s="1">
        <v>2005</v>
      </c>
      <c r="C82" s="1">
        <v>8</v>
      </c>
      <c r="D82" s="1">
        <v>20</v>
      </c>
      <c r="E82" s="1" t="s">
        <v>21</v>
      </c>
      <c r="F82" s="42" t="s">
        <v>207</v>
      </c>
      <c r="G82" s="43" t="s">
        <v>233</v>
      </c>
      <c r="H82" s="1">
        <v>64</v>
      </c>
      <c r="I82" s="1" t="s">
        <v>205</v>
      </c>
      <c r="J82" s="1" t="s">
        <v>43</v>
      </c>
      <c r="K82" s="17" t="s">
        <v>94</v>
      </c>
      <c r="L82" s="1">
        <v>25</v>
      </c>
      <c r="M82" s="12">
        <v>5</v>
      </c>
      <c r="N82" s="12">
        <v>5</v>
      </c>
      <c r="O82" s="39" t="s">
        <v>213</v>
      </c>
      <c r="P82" s="1">
        <v>0.79</v>
      </c>
    </row>
    <row r="83" spans="1:16" ht="36.75" x14ac:dyDescent="0.25">
      <c r="A83" s="1" t="s">
        <v>36</v>
      </c>
      <c r="B83" s="1">
        <v>2005</v>
      </c>
      <c r="C83" s="1">
        <v>8</v>
      </c>
      <c r="D83" s="1">
        <v>20</v>
      </c>
      <c r="E83" s="1" t="s">
        <v>21</v>
      </c>
      <c r="F83" s="42" t="s">
        <v>207</v>
      </c>
      <c r="G83" s="43" t="s">
        <v>233</v>
      </c>
      <c r="H83" s="1">
        <v>64</v>
      </c>
      <c r="I83" s="1" t="s">
        <v>205</v>
      </c>
      <c r="J83" s="1" t="s">
        <v>39</v>
      </c>
      <c r="K83" s="17" t="s">
        <v>97</v>
      </c>
      <c r="L83" s="1">
        <v>5</v>
      </c>
      <c r="M83" s="12">
        <v>5</v>
      </c>
      <c r="N83" s="12">
        <v>4</v>
      </c>
      <c r="O83" s="43" t="s">
        <v>257</v>
      </c>
      <c r="P83" s="1">
        <v>0.23</v>
      </c>
    </row>
    <row r="84" spans="1:16" ht="36.75" x14ac:dyDescent="0.25">
      <c r="A84" s="1" t="s">
        <v>36</v>
      </c>
      <c r="B84" s="1">
        <v>2005</v>
      </c>
      <c r="C84" s="1">
        <v>8</v>
      </c>
      <c r="D84" s="1">
        <v>20</v>
      </c>
      <c r="E84" s="1" t="s">
        <v>21</v>
      </c>
      <c r="F84" s="42" t="s">
        <v>207</v>
      </c>
      <c r="G84" s="43" t="s">
        <v>233</v>
      </c>
      <c r="H84" s="1">
        <v>64</v>
      </c>
      <c r="I84" s="1" t="s">
        <v>205</v>
      </c>
      <c r="J84" s="1" t="s">
        <v>41</v>
      </c>
      <c r="K84" s="17" t="s">
        <v>96</v>
      </c>
      <c r="L84" s="1">
        <v>5</v>
      </c>
      <c r="M84" s="12">
        <v>25</v>
      </c>
      <c r="N84" s="12">
        <v>6.5</v>
      </c>
      <c r="O84" s="39" t="s">
        <v>215</v>
      </c>
      <c r="P84" s="1">
        <v>1.2</v>
      </c>
    </row>
    <row r="85" spans="1:16" ht="36.75" x14ac:dyDescent="0.25">
      <c r="A85" s="1" t="s">
        <v>0</v>
      </c>
      <c r="B85" s="1">
        <v>2010</v>
      </c>
      <c r="C85" s="1">
        <v>8</v>
      </c>
      <c r="D85" s="1">
        <v>13</v>
      </c>
      <c r="E85" s="1" t="s">
        <v>21</v>
      </c>
      <c r="F85" s="42" t="s">
        <v>207</v>
      </c>
      <c r="G85" s="43" t="s">
        <v>233</v>
      </c>
      <c r="H85" s="1">
        <v>6</v>
      </c>
      <c r="I85" s="1" t="s">
        <v>205</v>
      </c>
      <c r="J85" s="1" t="s">
        <v>39</v>
      </c>
      <c r="K85" s="17" t="s">
        <v>97</v>
      </c>
      <c r="L85" s="1">
        <v>8</v>
      </c>
      <c r="M85" s="12">
        <v>15</v>
      </c>
      <c r="N85" s="12">
        <v>12</v>
      </c>
      <c r="O85" s="43" t="s">
        <v>257</v>
      </c>
      <c r="P85" s="1">
        <v>0.43</v>
      </c>
    </row>
    <row r="86" spans="1:16" ht="36.75" x14ac:dyDescent="0.25">
      <c r="A86" s="1" t="s">
        <v>0</v>
      </c>
      <c r="B86" s="1">
        <v>2010</v>
      </c>
      <c r="C86" s="1">
        <v>8</v>
      </c>
      <c r="D86" s="1">
        <v>13</v>
      </c>
      <c r="E86" s="1" t="s">
        <v>21</v>
      </c>
      <c r="F86" s="42" t="s">
        <v>207</v>
      </c>
      <c r="G86" s="43" t="s">
        <v>233</v>
      </c>
      <c r="H86" s="1">
        <v>6</v>
      </c>
      <c r="I86" s="1" t="s">
        <v>205</v>
      </c>
      <c r="J86" s="1" t="s">
        <v>43</v>
      </c>
      <c r="K86" s="17" t="s">
        <v>94</v>
      </c>
      <c r="L86" s="1">
        <v>6</v>
      </c>
      <c r="M86" s="12">
        <v>5</v>
      </c>
      <c r="N86" s="12">
        <v>1</v>
      </c>
      <c r="O86" s="39" t="s">
        <v>214</v>
      </c>
      <c r="P86" s="1">
        <v>0.24</v>
      </c>
    </row>
    <row r="87" spans="1:16" ht="36.75" x14ac:dyDescent="0.25">
      <c r="A87" s="1" t="s">
        <v>0</v>
      </c>
      <c r="B87" s="1">
        <v>2010</v>
      </c>
      <c r="C87" s="1">
        <v>8</v>
      </c>
      <c r="D87" s="1">
        <v>13</v>
      </c>
      <c r="E87" s="1" t="s">
        <v>21</v>
      </c>
      <c r="F87" s="42" t="s">
        <v>207</v>
      </c>
      <c r="G87" s="43" t="s">
        <v>233</v>
      </c>
      <c r="H87" s="1">
        <v>6</v>
      </c>
      <c r="I87" s="1" t="s">
        <v>205</v>
      </c>
      <c r="J87" s="1" t="s">
        <v>44</v>
      </c>
      <c r="K87" s="17" t="s">
        <v>114</v>
      </c>
      <c r="L87" s="1">
        <v>1</v>
      </c>
      <c r="M87" s="12">
        <v>28</v>
      </c>
      <c r="N87" s="12">
        <v>3</v>
      </c>
      <c r="O87" s="39" t="s">
        <v>214</v>
      </c>
      <c r="P87" s="1">
        <v>2.27</v>
      </c>
    </row>
    <row r="88" spans="1:16" ht="36.75" x14ac:dyDescent="0.25">
      <c r="A88" s="1" t="s">
        <v>0</v>
      </c>
      <c r="B88" s="1">
        <v>2010</v>
      </c>
      <c r="C88" s="1">
        <v>8</v>
      </c>
      <c r="D88" s="1">
        <v>13</v>
      </c>
      <c r="E88" s="1" t="s">
        <v>21</v>
      </c>
      <c r="F88" s="42" t="s">
        <v>207</v>
      </c>
      <c r="G88" s="43" t="s">
        <v>233</v>
      </c>
      <c r="H88" s="1">
        <v>6</v>
      </c>
      <c r="I88" s="1" t="s">
        <v>205</v>
      </c>
      <c r="J88" s="1" t="s">
        <v>95</v>
      </c>
      <c r="K88" s="17" t="s">
        <v>37</v>
      </c>
      <c r="L88" s="1">
        <v>1</v>
      </c>
      <c r="M88" s="12">
        <v>25</v>
      </c>
      <c r="N88" s="12">
        <v>8</v>
      </c>
      <c r="O88" s="39" t="s">
        <v>214</v>
      </c>
      <c r="P88" s="1">
        <v>3.41</v>
      </c>
    </row>
    <row r="89" spans="1:16" ht="36.75" x14ac:dyDescent="0.25">
      <c r="A89" s="1" t="s">
        <v>0</v>
      </c>
      <c r="B89" s="1">
        <v>2010</v>
      </c>
      <c r="C89" s="1">
        <v>8</v>
      </c>
      <c r="D89" s="1">
        <v>13</v>
      </c>
      <c r="E89" s="1" t="s">
        <v>21</v>
      </c>
      <c r="F89" s="42" t="s">
        <v>207</v>
      </c>
      <c r="G89" s="43" t="s">
        <v>233</v>
      </c>
      <c r="H89" s="1">
        <v>6</v>
      </c>
      <c r="I89" s="1" t="s">
        <v>205</v>
      </c>
      <c r="J89" s="1" t="s">
        <v>99</v>
      </c>
      <c r="K89" s="17" t="s">
        <v>98</v>
      </c>
      <c r="L89" s="1">
        <v>20</v>
      </c>
      <c r="M89" s="12">
        <v>12</v>
      </c>
      <c r="N89" s="12">
        <v>10</v>
      </c>
      <c r="O89" s="43" t="s">
        <v>256</v>
      </c>
      <c r="P89" s="1">
        <v>5.01</v>
      </c>
    </row>
    <row r="90" spans="1:16" ht="36.75" x14ac:dyDescent="0.25">
      <c r="A90" s="1" t="s">
        <v>0</v>
      </c>
      <c r="B90" s="1">
        <v>2010</v>
      </c>
      <c r="C90" s="1">
        <v>8</v>
      </c>
      <c r="D90" s="1">
        <v>13</v>
      </c>
      <c r="E90" s="1" t="s">
        <v>21</v>
      </c>
      <c r="F90" s="42" t="s">
        <v>207</v>
      </c>
      <c r="G90" s="43" t="s">
        <v>233</v>
      </c>
      <c r="H90" s="1">
        <v>6</v>
      </c>
      <c r="I90" s="1" t="s">
        <v>205</v>
      </c>
      <c r="J90" s="1" t="s">
        <v>45</v>
      </c>
      <c r="K90" s="17" t="s">
        <v>110</v>
      </c>
      <c r="L90" s="1">
        <v>12</v>
      </c>
      <c r="M90" s="12">
        <v>18</v>
      </c>
      <c r="N90" s="12">
        <v>20</v>
      </c>
      <c r="O90" s="39" t="s">
        <v>214</v>
      </c>
      <c r="P90" s="1">
        <v>2.69</v>
      </c>
    </row>
    <row r="91" spans="1:16" ht="36.75" x14ac:dyDescent="0.25">
      <c r="A91" s="1" t="s">
        <v>0</v>
      </c>
      <c r="B91" s="1">
        <v>2010</v>
      </c>
      <c r="C91" s="1">
        <v>8</v>
      </c>
      <c r="D91" s="1">
        <v>13</v>
      </c>
      <c r="E91" s="1" t="s">
        <v>21</v>
      </c>
      <c r="F91" s="42" t="s">
        <v>207</v>
      </c>
      <c r="G91" s="43" t="s">
        <v>233</v>
      </c>
      <c r="H91" s="1">
        <v>6</v>
      </c>
      <c r="I91" s="1" t="s">
        <v>205</v>
      </c>
      <c r="J91" s="1" t="s">
        <v>41</v>
      </c>
      <c r="K91" s="17" t="s">
        <v>96</v>
      </c>
      <c r="L91" s="1">
        <v>1</v>
      </c>
      <c r="M91" s="12">
        <v>40</v>
      </c>
      <c r="N91" s="12">
        <v>4</v>
      </c>
      <c r="O91" s="43" t="s">
        <v>257</v>
      </c>
      <c r="P91" s="1">
        <v>3.18</v>
      </c>
    </row>
    <row r="92" spans="1:16" ht="36.75" x14ac:dyDescent="0.25">
      <c r="A92" s="1" t="s">
        <v>0</v>
      </c>
      <c r="B92" s="1">
        <v>2010</v>
      </c>
      <c r="C92" s="1">
        <v>8</v>
      </c>
      <c r="D92" s="1">
        <v>13</v>
      </c>
      <c r="E92" s="1" t="s">
        <v>21</v>
      </c>
      <c r="F92" s="42" t="s">
        <v>207</v>
      </c>
      <c r="G92" s="43" t="s">
        <v>233</v>
      </c>
      <c r="H92" s="1">
        <v>6</v>
      </c>
      <c r="I92" s="1" t="s">
        <v>205</v>
      </c>
      <c r="J92" s="1" t="s">
        <v>46</v>
      </c>
      <c r="K92" s="17" t="s">
        <v>113</v>
      </c>
      <c r="L92" s="1">
        <v>3</v>
      </c>
      <c r="M92" s="12">
        <v>20</v>
      </c>
      <c r="N92" s="12">
        <v>5</v>
      </c>
      <c r="O92" s="39" t="s">
        <v>214</v>
      </c>
      <c r="P92" s="1">
        <v>0.98</v>
      </c>
    </row>
    <row r="93" spans="1:16" ht="36.75" x14ac:dyDescent="0.25">
      <c r="A93" s="1" t="s">
        <v>0</v>
      </c>
      <c r="B93" s="1">
        <v>2010</v>
      </c>
      <c r="C93" s="1">
        <v>8</v>
      </c>
      <c r="D93" s="1">
        <v>13</v>
      </c>
      <c r="E93" s="1" t="s">
        <v>21</v>
      </c>
      <c r="F93" s="42" t="s">
        <v>207</v>
      </c>
      <c r="G93" s="43" t="s">
        <v>233</v>
      </c>
      <c r="H93" s="1">
        <v>6</v>
      </c>
      <c r="I93" s="1" t="s">
        <v>205</v>
      </c>
      <c r="J93" s="1" t="s">
        <v>100</v>
      </c>
      <c r="K93" s="17" t="s">
        <v>101</v>
      </c>
      <c r="L93" s="1">
        <v>20</v>
      </c>
      <c r="M93" s="12">
        <v>10</v>
      </c>
      <c r="N93" s="12">
        <v>8</v>
      </c>
      <c r="O93" s="43" t="s">
        <v>256</v>
      </c>
      <c r="P93" s="1">
        <v>1.22</v>
      </c>
    </row>
    <row r="94" spans="1:16" ht="36.75" x14ac:dyDescent="0.25">
      <c r="A94" s="1" t="s">
        <v>0</v>
      </c>
      <c r="B94" s="1">
        <v>2010</v>
      </c>
      <c r="C94" s="1">
        <v>8</v>
      </c>
      <c r="D94" s="1">
        <v>13</v>
      </c>
      <c r="E94" s="1" t="s">
        <v>21</v>
      </c>
      <c r="F94" s="42" t="s">
        <v>207</v>
      </c>
      <c r="G94" s="43" t="s">
        <v>233</v>
      </c>
      <c r="H94" s="1">
        <v>10</v>
      </c>
      <c r="I94" s="1" t="s">
        <v>205</v>
      </c>
      <c r="J94" s="1" t="s">
        <v>39</v>
      </c>
      <c r="K94" s="17" t="s">
        <v>97</v>
      </c>
      <c r="L94" s="1">
        <v>4</v>
      </c>
      <c r="M94" s="12">
        <v>22</v>
      </c>
      <c r="N94" s="12">
        <v>8</v>
      </c>
      <c r="O94" s="43" t="s">
        <v>257</v>
      </c>
      <c r="P94" s="1">
        <v>0.82</v>
      </c>
    </row>
    <row r="95" spans="1:16" ht="36.75" x14ac:dyDescent="0.25">
      <c r="A95" s="1" t="s">
        <v>0</v>
      </c>
      <c r="B95" s="1">
        <v>2010</v>
      </c>
      <c r="C95" s="1">
        <v>8</v>
      </c>
      <c r="D95" s="1">
        <v>13</v>
      </c>
      <c r="E95" s="1" t="s">
        <v>21</v>
      </c>
      <c r="F95" s="42" t="s">
        <v>207</v>
      </c>
      <c r="G95" s="43" t="s">
        <v>233</v>
      </c>
      <c r="H95" s="1">
        <v>10</v>
      </c>
      <c r="I95" s="1" t="s">
        <v>205</v>
      </c>
      <c r="J95" s="1" t="s">
        <v>47</v>
      </c>
      <c r="K95" s="17" t="s">
        <v>112</v>
      </c>
      <c r="L95" s="1">
        <v>1</v>
      </c>
      <c r="M95" s="12">
        <v>5</v>
      </c>
      <c r="N95" s="12">
        <v>1</v>
      </c>
      <c r="O95" s="43" t="s">
        <v>257</v>
      </c>
      <c r="P95" s="1">
        <v>0.04</v>
      </c>
    </row>
    <row r="96" spans="1:16" ht="36.75" x14ac:dyDescent="0.25">
      <c r="A96" s="1" t="s">
        <v>0</v>
      </c>
      <c r="B96" s="1">
        <v>2010</v>
      </c>
      <c r="C96" s="1">
        <v>8</v>
      </c>
      <c r="D96" s="1">
        <v>13</v>
      </c>
      <c r="E96" s="1" t="s">
        <v>21</v>
      </c>
      <c r="F96" s="42" t="s">
        <v>207</v>
      </c>
      <c r="G96" s="43" t="s">
        <v>233</v>
      </c>
      <c r="H96" s="1">
        <v>10</v>
      </c>
      <c r="I96" s="1" t="s">
        <v>205</v>
      </c>
      <c r="J96" s="1" t="s">
        <v>43</v>
      </c>
      <c r="K96" s="17" t="s">
        <v>94</v>
      </c>
      <c r="L96" s="1">
        <v>6</v>
      </c>
      <c r="M96" s="12">
        <v>5</v>
      </c>
      <c r="N96" s="12">
        <v>1</v>
      </c>
      <c r="O96" s="39" t="s">
        <v>214</v>
      </c>
      <c r="P96" s="1">
        <v>0.15</v>
      </c>
    </row>
    <row r="97" spans="1:16" ht="36.75" x14ac:dyDescent="0.25">
      <c r="A97" s="1" t="s">
        <v>0</v>
      </c>
      <c r="B97" s="1">
        <v>2010</v>
      </c>
      <c r="C97" s="1">
        <v>8</v>
      </c>
      <c r="D97" s="1">
        <v>13</v>
      </c>
      <c r="E97" s="1" t="s">
        <v>21</v>
      </c>
      <c r="F97" s="42" t="s">
        <v>207</v>
      </c>
      <c r="G97" s="43" t="s">
        <v>233</v>
      </c>
      <c r="H97" s="1">
        <v>10</v>
      </c>
      <c r="I97" s="1" t="s">
        <v>205</v>
      </c>
      <c r="J97" s="1" t="s">
        <v>95</v>
      </c>
      <c r="K97" s="17" t="s">
        <v>37</v>
      </c>
      <c r="L97" s="1">
        <v>10</v>
      </c>
      <c r="M97" s="12">
        <v>40</v>
      </c>
      <c r="N97" s="12">
        <v>12</v>
      </c>
      <c r="O97" s="39" t="s">
        <v>214</v>
      </c>
      <c r="P97" s="1">
        <v>1.34</v>
      </c>
    </row>
    <row r="98" spans="1:16" ht="36.75" x14ac:dyDescent="0.25">
      <c r="A98" s="1" t="s">
        <v>0</v>
      </c>
      <c r="B98" s="1">
        <v>2010</v>
      </c>
      <c r="C98" s="1">
        <v>8</v>
      </c>
      <c r="D98" s="1">
        <v>13</v>
      </c>
      <c r="E98" s="1" t="s">
        <v>21</v>
      </c>
      <c r="F98" s="42" t="s">
        <v>207</v>
      </c>
      <c r="G98" s="43" t="s">
        <v>233</v>
      </c>
      <c r="H98" s="1">
        <v>10</v>
      </c>
      <c r="I98" s="1" t="s">
        <v>205</v>
      </c>
      <c r="J98" s="1" t="s">
        <v>42</v>
      </c>
      <c r="K98" s="17" t="s">
        <v>108</v>
      </c>
      <c r="L98" s="1">
        <v>8</v>
      </c>
      <c r="M98" s="12">
        <v>28</v>
      </c>
      <c r="N98" s="12">
        <v>15</v>
      </c>
      <c r="O98" s="39" t="s">
        <v>214</v>
      </c>
      <c r="P98" s="1">
        <v>1.28</v>
      </c>
    </row>
    <row r="99" spans="1:16" ht="36.75" x14ac:dyDescent="0.25">
      <c r="A99" s="1" t="s">
        <v>0</v>
      </c>
      <c r="B99" s="1">
        <v>2010</v>
      </c>
      <c r="C99" s="1">
        <v>8</v>
      </c>
      <c r="D99" s="1">
        <v>13</v>
      </c>
      <c r="E99" s="1" t="s">
        <v>21</v>
      </c>
      <c r="F99" s="42" t="s">
        <v>207</v>
      </c>
      <c r="G99" s="43" t="s">
        <v>233</v>
      </c>
      <c r="H99" s="1">
        <v>10</v>
      </c>
      <c r="I99" s="1" t="s">
        <v>205</v>
      </c>
      <c r="J99" s="1" t="s">
        <v>99</v>
      </c>
      <c r="K99" s="17" t="s">
        <v>98</v>
      </c>
      <c r="L99" s="1">
        <v>15</v>
      </c>
      <c r="M99" s="12">
        <v>15</v>
      </c>
      <c r="N99" s="12">
        <v>15</v>
      </c>
      <c r="O99" s="43" t="s">
        <v>256</v>
      </c>
      <c r="P99" s="1">
        <v>2.89</v>
      </c>
    </row>
    <row r="100" spans="1:16" ht="36.75" x14ac:dyDescent="0.25">
      <c r="A100" s="1" t="s">
        <v>0</v>
      </c>
      <c r="B100" s="1">
        <v>2010</v>
      </c>
      <c r="C100" s="1">
        <v>8</v>
      </c>
      <c r="D100" s="1">
        <v>13</v>
      </c>
      <c r="E100" s="1" t="s">
        <v>21</v>
      </c>
      <c r="F100" s="42" t="s">
        <v>207</v>
      </c>
      <c r="G100" s="43" t="s">
        <v>233</v>
      </c>
      <c r="H100" s="1">
        <v>10</v>
      </c>
      <c r="I100" s="1" t="s">
        <v>205</v>
      </c>
      <c r="J100" s="1" t="s">
        <v>45</v>
      </c>
      <c r="K100" s="17" t="s">
        <v>110</v>
      </c>
      <c r="L100" s="1">
        <v>10</v>
      </c>
      <c r="M100" s="12">
        <v>18</v>
      </c>
      <c r="N100" s="12">
        <v>20</v>
      </c>
      <c r="O100" s="39" t="s">
        <v>214</v>
      </c>
      <c r="P100" s="1">
        <v>1.66</v>
      </c>
    </row>
    <row r="101" spans="1:16" ht="36.75" x14ac:dyDescent="0.25">
      <c r="A101" s="1" t="s">
        <v>0</v>
      </c>
      <c r="B101" s="1">
        <v>2010</v>
      </c>
      <c r="C101" s="1">
        <v>8</v>
      </c>
      <c r="D101" s="1">
        <v>13</v>
      </c>
      <c r="E101" s="1" t="s">
        <v>21</v>
      </c>
      <c r="F101" s="42" t="s">
        <v>207</v>
      </c>
      <c r="G101" s="43" t="s">
        <v>233</v>
      </c>
      <c r="H101" s="1">
        <v>10</v>
      </c>
      <c r="I101" s="1" t="s">
        <v>205</v>
      </c>
      <c r="J101" s="1" t="s">
        <v>41</v>
      </c>
      <c r="K101" s="17" t="s">
        <v>96</v>
      </c>
      <c r="L101" s="1">
        <v>5</v>
      </c>
      <c r="M101" s="12">
        <v>40</v>
      </c>
      <c r="N101" s="12">
        <v>25</v>
      </c>
      <c r="O101" s="43" t="s">
        <v>257</v>
      </c>
      <c r="P101" s="1">
        <v>1.1299999999999999</v>
      </c>
    </row>
    <row r="102" spans="1:16" ht="36.75" x14ac:dyDescent="0.25">
      <c r="A102" s="1" t="s">
        <v>0</v>
      </c>
      <c r="B102" s="1">
        <v>2010</v>
      </c>
      <c r="C102" s="1">
        <v>8</v>
      </c>
      <c r="D102" s="1">
        <v>13</v>
      </c>
      <c r="E102" s="1" t="s">
        <v>21</v>
      </c>
      <c r="F102" s="42" t="s">
        <v>207</v>
      </c>
      <c r="G102" s="43" t="s">
        <v>233</v>
      </c>
      <c r="H102" s="1">
        <v>10</v>
      </c>
      <c r="I102" s="1" t="s">
        <v>205</v>
      </c>
      <c r="J102" s="1" t="s">
        <v>100</v>
      </c>
      <c r="K102" s="17" t="s">
        <v>101</v>
      </c>
      <c r="L102" s="1">
        <v>15</v>
      </c>
      <c r="M102" s="12">
        <v>15</v>
      </c>
      <c r="N102" s="12">
        <v>8</v>
      </c>
      <c r="O102" s="43" t="s">
        <v>256</v>
      </c>
      <c r="P102" s="1">
        <v>0.87</v>
      </c>
    </row>
    <row r="103" spans="1:16" ht="36.75" x14ac:dyDescent="0.25">
      <c r="A103" s="1" t="s">
        <v>0</v>
      </c>
      <c r="B103" s="1">
        <v>2010</v>
      </c>
      <c r="C103" s="1">
        <v>8</v>
      </c>
      <c r="D103" s="1">
        <v>13</v>
      </c>
      <c r="E103" s="1" t="s">
        <v>21</v>
      </c>
      <c r="F103" s="42" t="s">
        <v>207</v>
      </c>
      <c r="G103" s="43" t="s">
        <v>233</v>
      </c>
      <c r="H103" s="1">
        <v>22</v>
      </c>
      <c r="I103" s="1" t="s">
        <v>205</v>
      </c>
      <c r="J103" s="1" t="s">
        <v>39</v>
      </c>
      <c r="K103" s="17" t="s">
        <v>97</v>
      </c>
      <c r="L103" s="1">
        <v>4</v>
      </c>
      <c r="M103" s="12">
        <v>25</v>
      </c>
      <c r="N103" s="12">
        <v>5</v>
      </c>
      <c r="O103" s="39" t="s">
        <v>215</v>
      </c>
      <c r="P103" s="1">
        <v>1.21</v>
      </c>
    </row>
    <row r="104" spans="1:16" ht="36.75" x14ac:dyDescent="0.25">
      <c r="A104" s="1" t="s">
        <v>0</v>
      </c>
      <c r="B104" s="1">
        <v>2010</v>
      </c>
      <c r="C104" s="1">
        <v>8</v>
      </c>
      <c r="D104" s="1">
        <v>13</v>
      </c>
      <c r="E104" s="1" t="s">
        <v>21</v>
      </c>
      <c r="F104" s="42" t="s">
        <v>207</v>
      </c>
      <c r="G104" s="43" t="s">
        <v>233</v>
      </c>
      <c r="H104" s="1">
        <v>22</v>
      </c>
      <c r="I104" s="1" t="s">
        <v>205</v>
      </c>
      <c r="J104" s="1" t="s">
        <v>47</v>
      </c>
      <c r="K104" s="17" t="s">
        <v>112</v>
      </c>
      <c r="L104" s="1">
        <v>30</v>
      </c>
      <c r="M104" s="12">
        <v>5</v>
      </c>
      <c r="N104" s="12">
        <v>2</v>
      </c>
      <c r="O104" s="43" t="s">
        <v>257</v>
      </c>
      <c r="P104" s="1">
        <v>0.26</v>
      </c>
    </row>
    <row r="105" spans="1:16" ht="36.75" x14ac:dyDescent="0.25">
      <c r="A105" s="1" t="s">
        <v>0</v>
      </c>
      <c r="B105" s="1">
        <v>2010</v>
      </c>
      <c r="C105" s="1">
        <v>8</v>
      </c>
      <c r="D105" s="1">
        <v>13</v>
      </c>
      <c r="E105" s="1" t="s">
        <v>21</v>
      </c>
      <c r="F105" s="42" t="s">
        <v>207</v>
      </c>
      <c r="G105" s="43" t="s">
        <v>233</v>
      </c>
      <c r="H105" s="1">
        <v>22</v>
      </c>
      <c r="I105" s="1" t="s">
        <v>205</v>
      </c>
      <c r="J105" s="1" t="s">
        <v>99</v>
      </c>
      <c r="K105" s="17" t="s">
        <v>98</v>
      </c>
      <c r="L105" s="1">
        <v>6</v>
      </c>
      <c r="M105" s="12">
        <v>15</v>
      </c>
      <c r="N105" s="12">
        <v>5</v>
      </c>
      <c r="O105" s="43" t="s">
        <v>256</v>
      </c>
      <c r="P105" s="1">
        <v>1.05</v>
      </c>
    </row>
    <row r="106" spans="1:16" ht="36.75" x14ac:dyDescent="0.25">
      <c r="A106" s="1" t="s">
        <v>0</v>
      </c>
      <c r="B106" s="1">
        <v>2010</v>
      </c>
      <c r="C106" s="1">
        <v>8</v>
      </c>
      <c r="D106" s="1">
        <v>13</v>
      </c>
      <c r="E106" s="1" t="s">
        <v>21</v>
      </c>
      <c r="F106" s="42" t="s">
        <v>207</v>
      </c>
      <c r="G106" s="43" t="s">
        <v>233</v>
      </c>
      <c r="H106" s="1">
        <v>22</v>
      </c>
      <c r="I106" s="1" t="s">
        <v>205</v>
      </c>
      <c r="J106" s="1" t="s">
        <v>45</v>
      </c>
      <c r="K106" s="17" t="s">
        <v>110</v>
      </c>
      <c r="L106" s="1">
        <v>5</v>
      </c>
      <c r="M106" s="12">
        <v>20</v>
      </c>
      <c r="N106" s="12">
        <v>6</v>
      </c>
      <c r="O106" s="39" t="s">
        <v>214</v>
      </c>
      <c r="P106" s="1">
        <v>1.18</v>
      </c>
    </row>
    <row r="107" spans="1:16" ht="36.75" x14ac:dyDescent="0.25">
      <c r="A107" s="1" t="s">
        <v>0</v>
      </c>
      <c r="B107" s="1">
        <v>2010</v>
      </c>
      <c r="C107" s="1">
        <v>8</v>
      </c>
      <c r="D107" s="1">
        <v>13</v>
      </c>
      <c r="E107" s="1" t="s">
        <v>21</v>
      </c>
      <c r="F107" s="42" t="s">
        <v>207</v>
      </c>
      <c r="G107" s="43" t="s">
        <v>233</v>
      </c>
      <c r="H107" s="1">
        <v>22</v>
      </c>
      <c r="I107" s="1" t="s">
        <v>205</v>
      </c>
      <c r="J107" s="1" t="s">
        <v>41</v>
      </c>
      <c r="K107" s="17" t="s">
        <v>96</v>
      </c>
      <c r="L107" s="1">
        <v>3</v>
      </c>
      <c r="M107" s="12">
        <v>35</v>
      </c>
      <c r="N107" s="12">
        <v>8</v>
      </c>
      <c r="O107" s="43" t="s">
        <v>257</v>
      </c>
      <c r="P107" s="1">
        <v>0.88</v>
      </c>
    </row>
    <row r="108" spans="1:16" ht="36.75" x14ac:dyDescent="0.25">
      <c r="A108" s="1" t="s">
        <v>0</v>
      </c>
      <c r="B108" s="1">
        <v>2010</v>
      </c>
      <c r="C108" s="1">
        <v>8</v>
      </c>
      <c r="D108" s="1">
        <v>13</v>
      </c>
      <c r="E108" s="1" t="s">
        <v>21</v>
      </c>
      <c r="F108" s="42" t="s">
        <v>207</v>
      </c>
      <c r="G108" s="43" t="s">
        <v>233</v>
      </c>
      <c r="H108" s="1">
        <v>26</v>
      </c>
      <c r="I108" s="1" t="s">
        <v>205</v>
      </c>
      <c r="J108" s="1" t="s">
        <v>43</v>
      </c>
      <c r="K108" s="17" t="s">
        <v>94</v>
      </c>
      <c r="L108" s="1">
        <v>12</v>
      </c>
      <c r="M108" s="12">
        <v>5</v>
      </c>
      <c r="N108" s="12">
        <v>1</v>
      </c>
      <c r="O108" s="39" t="s">
        <v>214</v>
      </c>
      <c r="P108" s="1">
        <v>0.28000000000000003</v>
      </c>
    </row>
    <row r="109" spans="1:16" ht="36.75" x14ac:dyDescent="0.25">
      <c r="A109" s="1" t="s">
        <v>0</v>
      </c>
      <c r="B109" s="1">
        <v>2010</v>
      </c>
      <c r="C109" s="1">
        <v>8</v>
      </c>
      <c r="D109" s="1">
        <v>13</v>
      </c>
      <c r="E109" s="1" t="s">
        <v>21</v>
      </c>
      <c r="F109" s="42" t="s">
        <v>207</v>
      </c>
      <c r="G109" s="43" t="s">
        <v>233</v>
      </c>
      <c r="H109" s="1">
        <v>26</v>
      </c>
      <c r="I109" s="1" t="s">
        <v>205</v>
      </c>
      <c r="J109" s="1" t="s">
        <v>104</v>
      </c>
      <c r="K109" s="17" t="s">
        <v>105</v>
      </c>
      <c r="L109" s="1">
        <v>3</v>
      </c>
      <c r="M109" s="12">
        <v>45</v>
      </c>
      <c r="N109" s="12">
        <v>12</v>
      </c>
      <c r="O109" s="39" t="s">
        <v>214</v>
      </c>
      <c r="P109" s="1">
        <v>4.28</v>
      </c>
    </row>
    <row r="110" spans="1:16" ht="36.75" x14ac:dyDescent="0.25">
      <c r="A110" s="1" t="s">
        <v>0</v>
      </c>
      <c r="B110" s="1">
        <v>2010</v>
      </c>
      <c r="C110" s="1">
        <v>8</v>
      </c>
      <c r="D110" s="1">
        <v>13</v>
      </c>
      <c r="E110" s="1" t="s">
        <v>21</v>
      </c>
      <c r="F110" s="42" t="s">
        <v>207</v>
      </c>
      <c r="G110" s="43" t="s">
        <v>233</v>
      </c>
      <c r="H110" s="1">
        <v>26</v>
      </c>
      <c r="I110" s="1" t="s">
        <v>205</v>
      </c>
      <c r="J110" s="1" t="s">
        <v>99</v>
      </c>
      <c r="K110" s="17" t="s">
        <v>98</v>
      </c>
      <c r="L110" s="1">
        <v>24</v>
      </c>
      <c r="M110" s="12">
        <v>25</v>
      </c>
      <c r="N110" s="12">
        <v>15</v>
      </c>
      <c r="O110" s="43" t="s">
        <v>256</v>
      </c>
      <c r="P110" s="1">
        <v>3.84</v>
      </c>
    </row>
    <row r="111" spans="1:16" ht="36.75" x14ac:dyDescent="0.25">
      <c r="A111" s="1" t="s">
        <v>0</v>
      </c>
      <c r="B111" s="1">
        <v>2010</v>
      </c>
      <c r="C111" s="1">
        <v>8</v>
      </c>
      <c r="D111" s="1">
        <v>13</v>
      </c>
      <c r="E111" s="1" t="s">
        <v>21</v>
      </c>
      <c r="F111" s="42" t="s">
        <v>207</v>
      </c>
      <c r="G111" s="43" t="s">
        <v>233</v>
      </c>
      <c r="H111" s="1">
        <v>26</v>
      </c>
      <c r="I111" s="1" t="s">
        <v>205</v>
      </c>
      <c r="J111" s="1" t="s">
        <v>45</v>
      </c>
      <c r="K111" s="17" t="s">
        <v>110</v>
      </c>
      <c r="L111" s="1">
        <v>6</v>
      </c>
      <c r="M111" s="12">
        <v>18</v>
      </c>
      <c r="N111" s="12">
        <v>8</v>
      </c>
      <c r="O111" s="39" t="s">
        <v>214</v>
      </c>
      <c r="P111" s="1">
        <v>1.17</v>
      </c>
    </row>
    <row r="112" spans="1:16" ht="36.75" x14ac:dyDescent="0.25">
      <c r="A112" s="1" t="s">
        <v>0</v>
      </c>
      <c r="B112" s="1">
        <v>2010</v>
      </c>
      <c r="C112" s="1">
        <v>8</v>
      </c>
      <c r="D112" s="1">
        <v>13</v>
      </c>
      <c r="E112" s="1" t="s">
        <v>21</v>
      </c>
      <c r="F112" s="42" t="s">
        <v>207</v>
      </c>
      <c r="G112" s="43" t="s">
        <v>233</v>
      </c>
      <c r="H112" s="1">
        <v>26</v>
      </c>
      <c r="I112" s="1" t="s">
        <v>205</v>
      </c>
      <c r="J112" s="1" t="s">
        <v>41</v>
      </c>
      <c r="K112" s="17" t="s">
        <v>96</v>
      </c>
      <c r="L112" s="1">
        <v>8</v>
      </c>
      <c r="M112" s="12">
        <v>35</v>
      </c>
      <c r="N112" s="12">
        <v>20</v>
      </c>
      <c r="O112" s="43" t="s">
        <v>257</v>
      </c>
      <c r="P112" s="1">
        <v>2.39</v>
      </c>
    </row>
    <row r="113" spans="1:16" ht="36.75" x14ac:dyDescent="0.25">
      <c r="A113" s="1" t="s">
        <v>0</v>
      </c>
      <c r="B113" s="1">
        <v>2010</v>
      </c>
      <c r="C113" s="1">
        <v>8</v>
      </c>
      <c r="D113" s="1">
        <v>13</v>
      </c>
      <c r="E113" s="1" t="s">
        <v>21</v>
      </c>
      <c r="F113" s="42" t="s">
        <v>207</v>
      </c>
      <c r="G113" s="43" t="s">
        <v>233</v>
      </c>
      <c r="H113" s="1">
        <v>26</v>
      </c>
      <c r="I113" s="1" t="s">
        <v>205</v>
      </c>
      <c r="J113" s="1" t="s">
        <v>100</v>
      </c>
      <c r="K113" s="17" t="s">
        <v>101</v>
      </c>
      <c r="L113" s="1">
        <v>8</v>
      </c>
      <c r="M113" s="12">
        <v>15</v>
      </c>
      <c r="N113" s="12">
        <v>6</v>
      </c>
      <c r="O113" s="43" t="s">
        <v>256</v>
      </c>
      <c r="P113" s="1">
        <v>0.95</v>
      </c>
    </row>
    <row r="114" spans="1:16" ht="36.75" x14ac:dyDescent="0.25">
      <c r="A114" s="1" t="s">
        <v>0</v>
      </c>
      <c r="B114" s="1">
        <v>2010</v>
      </c>
      <c r="C114" s="1">
        <v>8</v>
      </c>
      <c r="D114" s="1">
        <v>13</v>
      </c>
      <c r="E114" s="1" t="s">
        <v>21</v>
      </c>
      <c r="F114" s="42" t="s">
        <v>207</v>
      </c>
      <c r="G114" s="43" t="s">
        <v>233</v>
      </c>
      <c r="H114" s="1">
        <v>26</v>
      </c>
      <c r="I114" s="1" t="s">
        <v>205</v>
      </c>
      <c r="J114" s="1" t="s">
        <v>38</v>
      </c>
      <c r="K114" s="17" t="s">
        <v>107</v>
      </c>
      <c r="L114" s="1">
        <v>5</v>
      </c>
      <c r="M114" s="12">
        <v>5</v>
      </c>
      <c r="N114" s="12">
        <v>1</v>
      </c>
      <c r="O114" s="39" t="s">
        <v>214</v>
      </c>
      <c r="P114" s="1">
        <v>0.09</v>
      </c>
    </row>
    <row r="115" spans="1:16" ht="36.75" x14ac:dyDescent="0.25">
      <c r="A115" s="1" t="s">
        <v>0</v>
      </c>
      <c r="B115" s="1">
        <v>2010</v>
      </c>
      <c r="C115" s="1">
        <v>8</v>
      </c>
      <c r="D115" s="1">
        <v>13</v>
      </c>
      <c r="E115" s="1" t="s">
        <v>21</v>
      </c>
      <c r="F115" s="42" t="s">
        <v>207</v>
      </c>
      <c r="G115" s="43" t="s">
        <v>233</v>
      </c>
      <c r="H115" s="1">
        <v>28</v>
      </c>
      <c r="I115" s="1" t="s">
        <v>205</v>
      </c>
      <c r="J115" s="1" t="s">
        <v>47</v>
      </c>
      <c r="K115" s="17" t="s">
        <v>112</v>
      </c>
      <c r="L115" s="1">
        <v>35</v>
      </c>
      <c r="M115" s="12">
        <v>5</v>
      </c>
      <c r="N115" s="12">
        <v>3</v>
      </c>
      <c r="O115" s="39" t="s">
        <v>215</v>
      </c>
      <c r="P115" s="1">
        <v>0.28999999999999998</v>
      </c>
    </row>
    <row r="116" spans="1:16" ht="36.75" x14ac:dyDescent="0.25">
      <c r="A116" s="1" t="s">
        <v>0</v>
      </c>
      <c r="B116" s="1">
        <v>2010</v>
      </c>
      <c r="C116" s="1">
        <v>8</v>
      </c>
      <c r="D116" s="1">
        <v>13</v>
      </c>
      <c r="E116" s="1" t="s">
        <v>21</v>
      </c>
      <c r="F116" s="42" t="s">
        <v>207</v>
      </c>
      <c r="G116" s="43" t="s">
        <v>233</v>
      </c>
      <c r="H116" s="1">
        <v>28</v>
      </c>
      <c r="I116" s="1" t="s">
        <v>205</v>
      </c>
      <c r="J116" s="1" t="s">
        <v>43</v>
      </c>
      <c r="K116" s="17" t="s">
        <v>94</v>
      </c>
      <c r="L116" s="1">
        <v>8</v>
      </c>
      <c r="M116" s="12">
        <v>5</v>
      </c>
      <c r="N116" s="12">
        <v>1</v>
      </c>
      <c r="O116" s="39" t="s">
        <v>214</v>
      </c>
      <c r="P116" s="1">
        <v>0.14000000000000001</v>
      </c>
    </row>
    <row r="117" spans="1:16" ht="36.75" x14ac:dyDescent="0.25">
      <c r="A117" s="1" t="s">
        <v>0</v>
      </c>
      <c r="B117" s="1">
        <v>2010</v>
      </c>
      <c r="C117" s="1">
        <v>8</v>
      </c>
      <c r="D117" s="1">
        <v>13</v>
      </c>
      <c r="E117" s="1" t="s">
        <v>21</v>
      </c>
      <c r="F117" s="42" t="s">
        <v>207</v>
      </c>
      <c r="G117" s="43" t="s">
        <v>233</v>
      </c>
      <c r="H117" s="1">
        <v>28</v>
      </c>
      <c r="I117" s="1" t="s">
        <v>205</v>
      </c>
      <c r="J117" s="1" t="s">
        <v>99</v>
      </c>
      <c r="K117" s="17" t="s">
        <v>98</v>
      </c>
      <c r="L117" s="1">
        <v>3</v>
      </c>
      <c r="M117" s="12">
        <v>25</v>
      </c>
      <c r="N117" s="12">
        <v>5</v>
      </c>
      <c r="O117" s="43" t="s">
        <v>256</v>
      </c>
      <c r="P117" s="1">
        <v>1.08</v>
      </c>
    </row>
    <row r="118" spans="1:16" ht="36.75" x14ac:dyDescent="0.25">
      <c r="A118" s="1" t="s">
        <v>0</v>
      </c>
      <c r="B118" s="1">
        <v>2010</v>
      </c>
      <c r="C118" s="1">
        <v>8</v>
      </c>
      <c r="D118" s="1">
        <v>13</v>
      </c>
      <c r="E118" s="1" t="s">
        <v>21</v>
      </c>
      <c r="F118" s="42" t="s">
        <v>207</v>
      </c>
      <c r="G118" s="43" t="s">
        <v>233</v>
      </c>
      <c r="H118" s="1">
        <v>28</v>
      </c>
      <c r="I118" s="1" t="s">
        <v>205</v>
      </c>
      <c r="J118" s="1" t="s">
        <v>45</v>
      </c>
      <c r="K118" s="17" t="s">
        <v>110</v>
      </c>
      <c r="L118" s="1">
        <v>6</v>
      </c>
      <c r="M118" s="12">
        <v>20</v>
      </c>
      <c r="N118" s="12">
        <v>5</v>
      </c>
      <c r="O118" s="39" t="s">
        <v>214</v>
      </c>
      <c r="P118" s="1">
        <v>1.48</v>
      </c>
    </row>
    <row r="119" spans="1:16" ht="36.75" x14ac:dyDescent="0.25">
      <c r="A119" s="1" t="s">
        <v>0</v>
      </c>
      <c r="B119" s="1">
        <v>2010</v>
      </c>
      <c r="C119" s="1">
        <v>8</v>
      </c>
      <c r="D119" s="1">
        <v>13</v>
      </c>
      <c r="E119" s="1" t="s">
        <v>21</v>
      </c>
      <c r="F119" s="42" t="s">
        <v>207</v>
      </c>
      <c r="G119" s="43" t="s">
        <v>233</v>
      </c>
      <c r="H119" s="1">
        <v>28</v>
      </c>
      <c r="I119" s="1" t="s">
        <v>205</v>
      </c>
      <c r="J119" s="1" t="s">
        <v>48</v>
      </c>
      <c r="K119" s="17" t="s">
        <v>115</v>
      </c>
      <c r="L119" s="1">
        <v>7</v>
      </c>
      <c r="M119" s="12">
        <v>38</v>
      </c>
      <c r="N119" s="12">
        <v>35</v>
      </c>
      <c r="O119" s="39" t="s">
        <v>215</v>
      </c>
      <c r="P119" s="1">
        <v>3.26</v>
      </c>
    </row>
    <row r="120" spans="1:16" ht="36.75" x14ac:dyDescent="0.25">
      <c r="A120" s="1" t="s">
        <v>0</v>
      </c>
      <c r="B120" s="1">
        <v>2010</v>
      </c>
      <c r="C120" s="1">
        <v>8</v>
      </c>
      <c r="D120" s="1">
        <v>13</v>
      </c>
      <c r="E120" s="1" t="s">
        <v>21</v>
      </c>
      <c r="F120" s="42" t="s">
        <v>207</v>
      </c>
      <c r="G120" s="43" t="s">
        <v>233</v>
      </c>
      <c r="H120" s="1">
        <v>31</v>
      </c>
      <c r="I120" s="1" t="s">
        <v>205</v>
      </c>
      <c r="J120" s="1" t="s">
        <v>39</v>
      </c>
      <c r="K120" s="17" t="s">
        <v>97</v>
      </c>
      <c r="L120" s="1">
        <v>3</v>
      </c>
      <c r="M120" s="12">
        <v>20</v>
      </c>
      <c r="N120" s="12">
        <v>4</v>
      </c>
      <c r="O120" s="39" t="s">
        <v>215</v>
      </c>
      <c r="P120" s="1">
        <v>0.67</v>
      </c>
    </row>
    <row r="121" spans="1:16" ht="36.75" x14ac:dyDescent="0.25">
      <c r="A121" s="1" t="s">
        <v>0</v>
      </c>
      <c r="B121" s="1">
        <v>2010</v>
      </c>
      <c r="C121" s="1">
        <v>8</v>
      </c>
      <c r="D121" s="1">
        <v>13</v>
      </c>
      <c r="E121" s="1" t="s">
        <v>21</v>
      </c>
      <c r="F121" s="42" t="s">
        <v>207</v>
      </c>
      <c r="G121" s="43" t="s">
        <v>233</v>
      </c>
      <c r="H121" s="1">
        <v>31</v>
      </c>
      <c r="I121" s="1" t="s">
        <v>205</v>
      </c>
      <c r="J121" s="1" t="s">
        <v>43</v>
      </c>
      <c r="K121" s="17" t="s">
        <v>94</v>
      </c>
      <c r="L121" s="1">
        <v>7</v>
      </c>
      <c r="M121" s="12">
        <v>5</v>
      </c>
      <c r="N121" s="12">
        <v>1</v>
      </c>
      <c r="O121" s="39" t="s">
        <v>214</v>
      </c>
      <c r="P121" s="1">
        <v>0.14000000000000001</v>
      </c>
    </row>
    <row r="122" spans="1:16" ht="36.75" x14ac:dyDescent="0.25">
      <c r="A122" s="1" t="s">
        <v>0</v>
      </c>
      <c r="B122" s="1">
        <v>2010</v>
      </c>
      <c r="C122" s="1">
        <v>8</v>
      </c>
      <c r="D122" s="1">
        <v>13</v>
      </c>
      <c r="E122" s="1" t="s">
        <v>21</v>
      </c>
      <c r="F122" s="42" t="s">
        <v>207</v>
      </c>
      <c r="G122" s="43" t="s">
        <v>233</v>
      </c>
      <c r="H122" s="1">
        <v>31</v>
      </c>
      <c r="I122" s="1" t="s">
        <v>205</v>
      </c>
      <c r="J122" s="48" t="s">
        <v>258</v>
      </c>
      <c r="K122" s="17" t="s">
        <v>116</v>
      </c>
      <c r="L122" s="1">
        <v>5</v>
      </c>
      <c r="M122" s="12">
        <v>12</v>
      </c>
      <c r="N122" s="12">
        <v>3</v>
      </c>
      <c r="O122" s="43" t="s">
        <v>257</v>
      </c>
      <c r="P122" s="1">
        <v>0.45</v>
      </c>
    </row>
    <row r="123" spans="1:16" ht="36.75" x14ac:dyDescent="0.25">
      <c r="A123" s="1" t="s">
        <v>0</v>
      </c>
      <c r="B123" s="1">
        <v>2010</v>
      </c>
      <c r="C123" s="1">
        <v>8</v>
      </c>
      <c r="D123" s="1">
        <v>13</v>
      </c>
      <c r="E123" s="1" t="s">
        <v>21</v>
      </c>
      <c r="F123" s="42" t="s">
        <v>207</v>
      </c>
      <c r="G123" s="43" t="s">
        <v>233</v>
      </c>
      <c r="H123" s="1">
        <v>31</v>
      </c>
      <c r="I123" s="1" t="s">
        <v>205</v>
      </c>
      <c r="J123" s="1" t="s">
        <v>99</v>
      </c>
      <c r="K123" s="17" t="s">
        <v>98</v>
      </c>
      <c r="L123" s="1">
        <v>5</v>
      </c>
      <c r="M123" s="12">
        <v>25</v>
      </c>
      <c r="N123" s="12">
        <v>5</v>
      </c>
      <c r="O123" s="43" t="s">
        <v>256</v>
      </c>
      <c r="P123" s="1">
        <v>1.37</v>
      </c>
    </row>
    <row r="124" spans="1:16" ht="36.75" x14ac:dyDescent="0.25">
      <c r="A124" s="1" t="s">
        <v>0</v>
      </c>
      <c r="B124" s="1">
        <v>2010</v>
      </c>
      <c r="C124" s="1">
        <v>8</v>
      </c>
      <c r="D124" s="1">
        <v>13</v>
      </c>
      <c r="E124" s="1" t="s">
        <v>21</v>
      </c>
      <c r="F124" s="42" t="s">
        <v>207</v>
      </c>
      <c r="G124" s="43" t="s">
        <v>233</v>
      </c>
      <c r="H124" s="1">
        <v>31</v>
      </c>
      <c r="I124" s="1" t="s">
        <v>205</v>
      </c>
      <c r="J124" s="1" t="s">
        <v>45</v>
      </c>
      <c r="K124" s="17" t="s">
        <v>110</v>
      </c>
      <c r="L124" s="1">
        <v>2</v>
      </c>
      <c r="M124" s="12">
        <v>20</v>
      </c>
      <c r="N124" s="12">
        <v>2</v>
      </c>
      <c r="O124" s="39" t="s">
        <v>214</v>
      </c>
      <c r="P124" s="1">
        <v>0.79</v>
      </c>
    </row>
    <row r="125" spans="1:16" ht="36.75" x14ac:dyDescent="0.25">
      <c r="A125" s="1" t="s">
        <v>0</v>
      </c>
      <c r="B125" s="1">
        <v>2010</v>
      </c>
      <c r="C125" s="1">
        <v>8</v>
      </c>
      <c r="D125" s="1">
        <v>13</v>
      </c>
      <c r="E125" s="1" t="s">
        <v>21</v>
      </c>
      <c r="F125" s="42" t="s">
        <v>207</v>
      </c>
      <c r="G125" s="43" t="s">
        <v>233</v>
      </c>
      <c r="H125" s="1">
        <v>31</v>
      </c>
      <c r="I125" s="1" t="s">
        <v>205</v>
      </c>
      <c r="J125" s="1" t="s">
        <v>100</v>
      </c>
      <c r="K125" s="17" t="s">
        <v>101</v>
      </c>
      <c r="L125" s="1">
        <v>12</v>
      </c>
      <c r="M125" s="12">
        <v>18</v>
      </c>
      <c r="N125" s="12">
        <v>8</v>
      </c>
      <c r="O125" s="43" t="s">
        <v>256</v>
      </c>
      <c r="P125" s="1">
        <v>1.83</v>
      </c>
    </row>
    <row r="126" spans="1:16" ht="36.75" x14ac:dyDescent="0.25">
      <c r="A126" s="1" t="s">
        <v>0</v>
      </c>
      <c r="B126" s="1">
        <v>2010</v>
      </c>
      <c r="C126" s="1">
        <v>8</v>
      </c>
      <c r="D126" s="1">
        <v>13</v>
      </c>
      <c r="E126" s="1" t="s">
        <v>21</v>
      </c>
      <c r="F126" s="42" t="s">
        <v>207</v>
      </c>
      <c r="G126" s="43" t="s">
        <v>233</v>
      </c>
      <c r="H126" s="1">
        <v>33</v>
      </c>
      <c r="I126" s="1" t="s">
        <v>205</v>
      </c>
      <c r="J126" s="1" t="s">
        <v>39</v>
      </c>
      <c r="K126" s="17" t="s">
        <v>97</v>
      </c>
      <c r="L126" s="1">
        <v>7</v>
      </c>
      <c r="M126" s="12">
        <v>20</v>
      </c>
      <c r="N126" s="12">
        <v>8</v>
      </c>
      <c r="O126" s="43" t="s">
        <v>257</v>
      </c>
      <c r="P126" s="1">
        <v>1.24</v>
      </c>
    </row>
    <row r="127" spans="1:16" ht="36.75" x14ac:dyDescent="0.25">
      <c r="A127" s="1" t="s">
        <v>0</v>
      </c>
      <c r="B127" s="1">
        <v>2010</v>
      </c>
      <c r="C127" s="1">
        <v>8</v>
      </c>
      <c r="D127" s="1">
        <v>13</v>
      </c>
      <c r="E127" s="1" t="s">
        <v>21</v>
      </c>
      <c r="F127" s="42" t="s">
        <v>207</v>
      </c>
      <c r="G127" s="43" t="s">
        <v>233</v>
      </c>
      <c r="H127" s="1">
        <v>33</v>
      </c>
      <c r="I127" s="1" t="s">
        <v>205</v>
      </c>
      <c r="J127" s="1" t="s">
        <v>47</v>
      </c>
      <c r="K127" s="17" t="s">
        <v>112</v>
      </c>
      <c r="L127" s="1">
        <v>18</v>
      </c>
      <c r="M127" s="12">
        <v>5</v>
      </c>
      <c r="N127" s="12">
        <v>2</v>
      </c>
      <c r="O127" s="43" t="s">
        <v>257</v>
      </c>
      <c r="P127" s="1">
        <v>0.27</v>
      </c>
    </row>
    <row r="128" spans="1:16" ht="36.75" x14ac:dyDescent="0.25">
      <c r="A128" s="1" t="s">
        <v>0</v>
      </c>
      <c r="B128" s="1">
        <v>2010</v>
      </c>
      <c r="C128" s="1">
        <v>8</v>
      </c>
      <c r="D128" s="1">
        <v>13</v>
      </c>
      <c r="E128" s="1" t="s">
        <v>21</v>
      </c>
      <c r="F128" s="42" t="s">
        <v>207</v>
      </c>
      <c r="G128" s="43" t="s">
        <v>233</v>
      </c>
      <c r="H128" s="1">
        <v>33</v>
      </c>
      <c r="I128" s="1" t="s">
        <v>205</v>
      </c>
      <c r="J128" s="1" t="s">
        <v>43</v>
      </c>
      <c r="K128" s="17" t="s">
        <v>94</v>
      </c>
      <c r="L128" s="1">
        <v>7</v>
      </c>
      <c r="M128" s="12">
        <v>5</v>
      </c>
      <c r="N128" s="12">
        <v>1</v>
      </c>
      <c r="O128" s="39" t="s">
        <v>214</v>
      </c>
      <c r="P128" s="1">
        <v>0.13</v>
      </c>
    </row>
    <row r="129" spans="1:16" ht="36.75" x14ac:dyDescent="0.25">
      <c r="A129" s="1" t="s">
        <v>0</v>
      </c>
      <c r="B129" s="1">
        <v>2010</v>
      </c>
      <c r="C129" s="1">
        <v>8</v>
      </c>
      <c r="D129" s="1">
        <v>13</v>
      </c>
      <c r="E129" s="1" t="s">
        <v>21</v>
      </c>
      <c r="F129" s="42" t="s">
        <v>207</v>
      </c>
      <c r="G129" s="43" t="s">
        <v>233</v>
      </c>
      <c r="H129" s="1">
        <v>33</v>
      </c>
      <c r="I129" s="1" t="s">
        <v>205</v>
      </c>
      <c r="J129" s="1" t="s">
        <v>104</v>
      </c>
      <c r="K129" s="17" t="s">
        <v>105</v>
      </c>
      <c r="L129" s="1">
        <v>2</v>
      </c>
      <c r="M129" s="12">
        <v>45</v>
      </c>
      <c r="N129" s="12">
        <v>4</v>
      </c>
      <c r="O129" s="39" t="s">
        <v>214</v>
      </c>
      <c r="P129" s="1">
        <v>1.19</v>
      </c>
    </row>
    <row r="130" spans="1:16" ht="36.75" x14ac:dyDescent="0.25">
      <c r="A130" s="1" t="s">
        <v>0</v>
      </c>
      <c r="B130" s="1">
        <v>2010</v>
      </c>
      <c r="C130" s="1">
        <v>8</v>
      </c>
      <c r="D130" s="1">
        <v>13</v>
      </c>
      <c r="E130" s="1" t="s">
        <v>21</v>
      </c>
      <c r="F130" s="42" t="s">
        <v>207</v>
      </c>
      <c r="G130" s="43" t="s">
        <v>233</v>
      </c>
      <c r="H130" s="1">
        <v>33</v>
      </c>
      <c r="I130" s="1" t="s">
        <v>205</v>
      </c>
      <c r="J130" s="1" t="s">
        <v>42</v>
      </c>
      <c r="K130" s="17" t="s">
        <v>108</v>
      </c>
      <c r="L130" s="1">
        <v>8</v>
      </c>
      <c r="M130" s="12">
        <v>18</v>
      </c>
      <c r="N130" s="12">
        <v>12</v>
      </c>
      <c r="O130" s="39" t="s">
        <v>214</v>
      </c>
      <c r="P130" s="1">
        <v>0.67</v>
      </c>
    </row>
    <row r="131" spans="1:16" ht="36.75" x14ac:dyDescent="0.25">
      <c r="A131" s="1" t="s">
        <v>0</v>
      </c>
      <c r="B131" s="1">
        <v>2010</v>
      </c>
      <c r="C131" s="1">
        <v>8</v>
      </c>
      <c r="D131" s="1">
        <v>13</v>
      </c>
      <c r="E131" s="1" t="s">
        <v>21</v>
      </c>
      <c r="F131" s="42" t="s">
        <v>207</v>
      </c>
      <c r="G131" s="43" t="s">
        <v>233</v>
      </c>
      <c r="H131" s="1">
        <v>33</v>
      </c>
      <c r="I131" s="1" t="s">
        <v>205</v>
      </c>
      <c r="J131" s="1" t="s">
        <v>99</v>
      </c>
      <c r="K131" s="17" t="s">
        <v>98</v>
      </c>
      <c r="L131" s="1">
        <v>3</v>
      </c>
      <c r="M131" s="12">
        <v>25</v>
      </c>
      <c r="N131" s="12">
        <v>3</v>
      </c>
      <c r="O131" s="43" t="s">
        <v>256</v>
      </c>
      <c r="P131" s="1">
        <v>1.07</v>
      </c>
    </row>
    <row r="132" spans="1:16" ht="36.75" x14ac:dyDescent="0.25">
      <c r="A132" s="1" t="s">
        <v>0</v>
      </c>
      <c r="B132" s="1">
        <v>2010</v>
      </c>
      <c r="C132" s="1">
        <v>8</v>
      </c>
      <c r="D132" s="1">
        <v>13</v>
      </c>
      <c r="E132" s="1" t="s">
        <v>21</v>
      </c>
      <c r="F132" s="42" t="s">
        <v>207</v>
      </c>
      <c r="G132" s="43" t="s">
        <v>233</v>
      </c>
      <c r="H132" s="1">
        <v>33</v>
      </c>
      <c r="I132" s="1" t="s">
        <v>205</v>
      </c>
      <c r="J132" s="1" t="s">
        <v>45</v>
      </c>
      <c r="K132" s="17" t="s">
        <v>110</v>
      </c>
      <c r="L132" s="1">
        <v>12</v>
      </c>
      <c r="M132" s="12">
        <v>20</v>
      </c>
      <c r="N132" s="12">
        <v>10</v>
      </c>
      <c r="O132" s="39" t="s">
        <v>214</v>
      </c>
      <c r="P132" s="1">
        <v>0.84</v>
      </c>
    </row>
    <row r="133" spans="1:16" ht="36.75" x14ac:dyDescent="0.25">
      <c r="A133" s="1" t="s">
        <v>0</v>
      </c>
      <c r="B133" s="1">
        <v>2010</v>
      </c>
      <c r="C133" s="1">
        <v>8</v>
      </c>
      <c r="D133" s="1">
        <v>13</v>
      </c>
      <c r="E133" s="1" t="s">
        <v>21</v>
      </c>
      <c r="F133" s="42" t="s">
        <v>207</v>
      </c>
      <c r="G133" s="43" t="s">
        <v>233</v>
      </c>
      <c r="H133" s="1">
        <v>33</v>
      </c>
      <c r="I133" s="1" t="s">
        <v>205</v>
      </c>
      <c r="J133" s="1" t="s">
        <v>41</v>
      </c>
      <c r="K133" s="17" t="s">
        <v>96</v>
      </c>
      <c r="L133" s="1">
        <v>6</v>
      </c>
      <c r="M133" s="12">
        <v>40</v>
      </c>
      <c r="N133" s="12">
        <v>35</v>
      </c>
      <c r="O133" s="43" t="s">
        <v>257</v>
      </c>
      <c r="P133" s="1">
        <v>3.85</v>
      </c>
    </row>
    <row r="134" spans="1:16" ht="36.75" x14ac:dyDescent="0.25">
      <c r="A134" s="1" t="s">
        <v>0</v>
      </c>
      <c r="B134" s="1">
        <v>2010</v>
      </c>
      <c r="C134" s="1">
        <v>8</v>
      </c>
      <c r="D134" s="1">
        <v>13</v>
      </c>
      <c r="E134" s="1" t="s">
        <v>21</v>
      </c>
      <c r="F134" s="42" t="s">
        <v>207</v>
      </c>
      <c r="G134" s="43" t="s">
        <v>233</v>
      </c>
      <c r="H134" s="1">
        <v>33</v>
      </c>
      <c r="I134" s="1" t="s">
        <v>205</v>
      </c>
      <c r="J134" s="1" t="s">
        <v>48</v>
      </c>
      <c r="K134" s="17" t="s">
        <v>115</v>
      </c>
      <c r="L134" s="1">
        <v>1</v>
      </c>
      <c r="M134" s="12">
        <v>40</v>
      </c>
      <c r="N134" s="12">
        <v>2</v>
      </c>
      <c r="O134" s="43" t="s">
        <v>257</v>
      </c>
      <c r="P134" s="1">
        <v>1.04</v>
      </c>
    </row>
    <row r="135" spans="1:16" ht="36.75" x14ac:dyDescent="0.25">
      <c r="A135" s="1" t="s">
        <v>0</v>
      </c>
      <c r="B135" s="1">
        <v>2010</v>
      </c>
      <c r="C135" s="1">
        <v>8</v>
      </c>
      <c r="D135" s="1">
        <v>13</v>
      </c>
      <c r="E135" s="1" t="s">
        <v>21</v>
      </c>
      <c r="F135" s="42" t="s">
        <v>207</v>
      </c>
      <c r="G135" s="43" t="s">
        <v>233</v>
      </c>
      <c r="H135" s="1">
        <v>35</v>
      </c>
      <c r="I135" s="1" t="s">
        <v>205</v>
      </c>
      <c r="J135" s="1" t="s">
        <v>39</v>
      </c>
      <c r="K135" s="17" t="s">
        <v>97</v>
      </c>
      <c r="L135" s="1">
        <v>5</v>
      </c>
      <c r="M135" s="12">
        <v>15</v>
      </c>
      <c r="N135" s="12">
        <v>5</v>
      </c>
      <c r="O135" s="43" t="s">
        <v>257</v>
      </c>
      <c r="P135" s="1">
        <v>1.18</v>
      </c>
    </row>
    <row r="136" spans="1:16" ht="36.75" x14ac:dyDescent="0.25">
      <c r="A136" s="1" t="s">
        <v>0</v>
      </c>
      <c r="B136" s="1">
        <v>2010</v>
      </c>
      <c r="C136" s="1">
        <v>8</v>
      </c>
      <c r="D136" s="1">
        <v>13</v>
      </c>
      <c r="E136" s="1" t="s">
        <v>21</v>
      </c>
      <c r="F136" s="42" t="s">
        <v>207</v>
      </c>
      <c r="G136" s="43" t="s">
        <v>233</v>
      </c>
      <c r="H136" s="1">
        <v>35</v>
      </c>
      <c r="I136" s="1" t="s">
        <v>205</v>
      </c>
      <c r="J136" s="1" t="s">
        <v>47</v>
      </c>
      <c r="K136" s="17" t="s">
        <v>112</v>
      </c>
      <c r="L136" s="1">
        <v>20</v>
      </c>
      <c r="M136" s="12">
        <v>5</v>
      </c>
      <c r="N136" s="12">
        <v>1</v>
      </c>
      <c r="O136" s="43" t="s">
        <v>257</v>
      </c>
      <c r="P136" s="1">
        <v>0.21</v>
      </c>
    </row>
    <row r="137" spans="1:16" ht="36.75" x14ac:dyDescent="0.25">
      <c r="A137" s="1" t="s">
        <v>0</v>
      </c>
      <c r="B137" s="1">
        <v>2010</v>
      </c>
      <c r="C137" s="1">
        <v>8</v>
      </c>
      <c r="D137" s="1">
        <v>13</v>
      </c>
      <c r="E137" s="1" t="s">
        <v>21</v>
      </c>
      <c r="F137" s="42" t="s">
        <v>207</v>
      </c>
      <c r="G137" s="43" t="s">
        <v>233</v>
      </c>
      <c r="H137" s="1">
        <v>35</v>
      </c>
      <c r="I137" s="1" t="s">
        <v>205</v>
      </c>
      <c r="J137" s="1" t="s">
        <v>43</v>
      </c>
      <c r="K137" s="17" t="s">
        <v>94</v>
      </c>
      <c r="L137" s="1">
        <v>8</v>
      </c>
      <c r="M137" s="12">
        <v>5</v>
      </c>
      <c r="N137" s="12">
        <v>1</v>
      </c>
      <c r="O137" s="39" t="s">
        <v>214</v>
      </c>
      <c r="P137" s="1">
        <v>0.16</v>
      </c>
    </row>
    <row r="138" spans="1:16" ht="36.75" x14ac:dyDescent="0.25">
      <c r="A138" s="1" t="s">
        <v>0</v>
      </c>
      <c r="B138" s="1">
        <v>2010</v>
      </c>
      <c r="C138" s="1">
        <v>8</v>
      </c>
      <c r="D138" s="1">
        <v>13</v>
      </c>
      <c r="E138" s="1" t="s">
        <v>21</v>
      </c>
      <c r="F138" s="42" t="s">
        <v>207</v>
      </c>
      <c r="G138" s="43" t="s">
        <v>233</v>
      </c>
      <c r="H138" s="1">
        <v>35</v>
      </c>
      <c r="I138" s="1" t="s">
        <v>205</v>
      </c>
      <c r="J138" s="1" t="s">
        <v>44</v>
      </c>
      <c r="K138" s="17" t="s">
        <v>114</v>
      </c>
      <c r="L138" s="1">
        <v>1</v>
      </c>
      <c r="M138" s="12">
        <v>35</v>
      </c>
      <c r="N138" s="12">
        <v>1</v>
      </c>
      <c r="O138" s="39" t="s">
        <v>214</v>
      </c>
      <c r="P138" s="1">
        <v>0.84</v>
      </c>
    </row>
    <row r="139" spans="1:16" ht="36.75" x14ac:dyDescent="0.25">
      <c r="A139" s="1" t="s">
        <v>0</v>
      </c>
      <c r="B139" s="1">
        <v>2010</v>
      </c>
      <c r="C139" s="1">
        <v>8</v>
      </c>
      <c r="D139" s="1">
        <v>13</v>
      </c>
      <c r="E139" s="1" t="s">
        <v>21</v>
      </c>
      <c r="F139" s="42" t="s">
        <v>207</v>
      </c>
      <c r="G139" s="43" t="s">
        <v>233</v>
      </c>
      <c r="H139" s="1">
        <v>35</v>
      </c>
      <c r="I139" s="1" t="s">
        <v>205</v>
      </c>
      <c r="J139" s="1" t="s">
        <v>95</v>
      </c>
      <c r="K139" s="17" t="s">
        <v>37</v>
      </c>
      <c r="L139" s="1">
        <v>1</v>
      </c>
      <c r="M139" s="12">
        <v>40</v>
      </c>
      <c r="N139" s="12">
        <v>6</v>
      </c>
      <c r="O139" s="39" t="s">
        <v>214</v>
      </c>
      <c r="P139" s="1">
        <v>2.19</v>
      </c>
    </row>
    <row r="140" spans="1:16" ht="36.75" x14ac:dyDescent="0.25">
      <c r="A140" s="1" t="s">
        <v>0</v>
      </c>
      <c r="B140" s="1">
        <v>2010</v>
      </c>
      <c r="C140" s="1">
        <v>8</v>
      </c>
      <c r="D140" s="1">
        <v>13</v>
      </c>
      <c r="E140" s="1" t="s">
        <v>21</v>
      </c>
      <c r="F140" s="42" t="s">
        <v>207</v>
      </c>
      <c r="G140" s="43" t="s">
        <v>233</v>
      </c>
      <c r="H140" s="1">
        <v>35</v>
      </c>
      <c r="I140" s="1" t="s">
        <v>205</v>
      </c>
      <c r="J140" s="1" t="s">
        <v>42</v>
      </c>
      <c r="K140" s="17" t="s">
        <v>108</v>
      </c>
      <c r="L140" s="1">
        <v>4</v>
      </c>
      <c r="M140" s="12">
        <v>10</v>
      </c>
      <c r="N140" s="12">
        <v>2</v>
      </c>
      <c r="O140" s="39" t="s">
        <v>214</v>
      </c>
      <c r="P140" s="1">
        <v>0.35</v>
      </c>
    </row>
    <row r="141" spans="1:16" ht="36.75" x14ac:dyDescent="0.25">
      <c r="A141" s="1" t="s">
        <v>0</v>
      </c>
      <c r="B141" s="1">
        <v>2010</v>
      </c>
      <c r="C141" s="1">
        <v>8</v>
      </c>
      <c r="D141" s="1">
        <v>13</v>
      </c>
      <c r="E141" s="1" t="s">
        <v>21</v>
      </c>
      <c r="F141" s="42" t="s">
        <v>207</v>
      </c>
      <c r="G141" s="43" t="s">
        <v>233</v>
      </c>
      <c r="H141" s="1">
        <v>35</v>
      </c>
      <c r="I141" s="1" t="s">
        <v>205</v>
      </c>
      <c r="J141" s="1" t="s">
        <v>45</v>
      </c>
      <c r="K141" s="17" t="s">
        <v>110</v>
      </c>
      <c r="L141" s="1">
        <v>15</v>
      </c>
      <c r="M141" s="12">
        <v>18</v>
      </c>
      <c r="N141" s="12">
        <v>8</v>
      </c>
      <c r="O141" s="39" t="s">
        <v>214</v>
      </c>
      <c r="P141" s="1">
        <v>2.34</v>
      </c>
    </row>
    <row r="142" spans="1:16" ht="36.75" x14ac:dyDescent="0.25">
      <c r="A142" s="1" t="s">
        <v>0</v>
      </c>
      <c r="B142" s="1">
        <v>2010</v>
      </c>
      <c r="C142" s="1">
        <v>8</v>
      </c>
      <c r="D142" s="1">
        <v>13</v>
      </c>
      <c r="E142" s="1" t="s">
        <v>21</v>
      </c>
      <c r="F142" s="42" t="s">
        <v>207</v>
      </c>
      <c r="G142" s="43" t="s">
        <v>233</v>
      </c>
      <c r="H142" s="1">
        <v>35</v>
      </c>
      <c r="I142" s="1" t="s">
        <v>205</v>
      </c>
      <c r="J142" s="1" t="s">
        <v>41</v>
      </c>
      <c r="K142" s="17" t="s">
        <v>96</v>
      </c>
      <c r="L142" s="1">
        <v>3</v>
      </c>
      <c r="M142" s="12">
        <v>40</v>
      </c>
      <c r="N142" s="12">
        <v>10</v>
      </c>
      <c r="O142" s="43" t="s">
        <v>257</v>
      </c>
      <c r="P142" s="1">
        <v>1.54</v>
      </c>
    </row>
    <row r="143" spans="1:16" ht="36.75" x14ac:dyDescent="0.25">
      <c r="A143" s="1" t="s">
        <v>0</v>
      </c>
      <c r="B143" s="1">
        <v>2010</v>
      </c>
      <c r="C143" s="1">
        <v>8</v>
      </c>
      <c r="D143" s="1">
        <v>13</v>
      </c>
      <c r="E143" s="1" t="s">
        <v>21</v>
      </c>
      <c r="F143" s="42" t="s">
        <v>207</v>
      </c>
      <c r="G143" s="43" t="s">
        <v>233</v>
      </c>
      <c r="H143" s="1">
        <v>38</v>
      </c>
      <c r="I143" s="1" t="s">
        <v>205</v>
      </c>
      <c r="J143" s="1" t="s">
        <v>39</v>
      </c>
      <c r="K143" s="17" t="s">
        <v>97</v>
      </c>
      <c r="L143" s="1">
        <v>5</v>
      </c>
      <c r="M143" s="12">
        <v>18</v>
      </c>
      <c r="N143" s="12">
        <v>5</v>
      </c>
      <c r="O143" s="43" t="s">
        <v>257</v>
      </c>
      <c r="P143" s="1">
        <v>1.06</v>
      </c>
    </row>
    <row r="144" spans="1:16" ht="36.75" x14ac:dyDescent="0.25">
      <c r="A144" s="1" t="s">
        <v>0</v>
      </c>
      <c r="B144" s="1">
        <v>2010</v>
      </c>
      <c r="C144" s="1">
        <v>8</v>
      </c>
      <c r="D144" s="1">
        <v>13</v>
      </c>
      <c r="E144" s="1" t="s">
        <v>21</v>
      </c>
      <c r="F144" s="42" t="s">
        <v>207</v>
      </c>
      <c r="G144" s="43" t="s">
        <v>233</v>
      </c>
      <c r="H144" s="1">
        <v>38</v>
      </c>
      <c r="I144" s="1" t="s">
        <v>205</v>
      </c>
      <c r="J144" s="1" t="s">
        <v>43</v>
      </c>
      <c r="K144" s="17" t="s">
        <v>94</v>
      </c>
      <c r="L144" s="1">
        <v>30</v>
      </c>
      <c r="M144" s="12">
        <v>5</v>
      </c>
      <c r="N144" s="12">
        <v>4</v>
      </c>
      <c r="O144" s="39" t="s">
        <v>214</v>
      </c>
      <c r="P144" s="1">
        <v>0.47</v>
      </c>
    </row>
    <row r="145" spans="1:16" ht="36.75" x14ac:dyDescent="0.25">
      <c r="A145" s="1" t="s">
        <v>0</v>
      </c>
      <c r="B145" s="1">
        <v>2010</v>
      </c>
      <c r="C145" s="1">
        <v>8</v>
      </c>
      <c r="D145" s="1">
        <v>13</v>
      </c>
      <c r="E145" s="1" t="s">
        <v>21</v>
      </c>
      <c r="F145" s="42" t="s">
        <v>207</v>
      </c>
      <c r="G145" s="43" t="s">
        <v>233</v>
      </c>
      <c r="H145" s="1">
        <v>38</v>
      </c>
      <c r="I145" s="1" t="s">
        <v>205</v>
      </c>
      <c r="J145" s="1" t="s">
        <v>104</v>
      </c>
      <c r="K145" s="17" t="s">
        <v>105</v>
      </c>
      <c r="L145" s="1">
        <v>4</v>
      </c>
      <c r="M145" s="12">
        <v>45</v>
      </c>
      <c r="N145" s="12">
        <v>25</v>
      </c>
      <c r="O145" s="39" t="s">
        <v>214</v>
      </c>
      <c r="P145" s="1">
        <v>3.58</v>
      </c>
    </row>
    <row r="146" spans="1:16" ht="36.75" x14ac:dyDescent="0.25">
      <c r="A146" s="1" t="s">
        <v>0</v>
      </c>
      <c r="B146" s="1">
        <v>2010</v>
      </c>
      <c r="C146" s="1">
        <v>8</v>
      </c>
      <c r="D146" s="1">
        <v>13</v>
      </c>
      <c r="E146" s="1" t="s">
        <v>21</v>
      </c>
      <c r="F146" s="42" t="s">
        <v>207</v>
      </c>
      <c r="G146" s="43" t="s">
        <v>233</v>
      </c>
      <c r="H146" s="1">
        <v>38</v>
      </c>
      <c r="I146" s="1" t="s">
        <v>205</v>
      </c>
      <c r="J146" s="1" t="s">
        <v>44</v>
      </c>
      <c r="K146" s="17" t="s">
        <v>114</v>
      </c>
      <c r="L146" s="1">
        <v>1</v>
      </c>
      <c r="M146" s="12">
        <v>40</v>
      </c>
      <c r="N146" s="12">
        <v>3</v>
      </c>
      <c r="O146" s="39" t="s">
        <v>214</v>
      </c>
      <c r="P146" s="1">
        <v>0.83</v>
      </c>
    </row>
    <row r="147" spans="1:16" ht="36.75" x14ac:dyDescent="0.25">
      <c r="A147" s="1" t="s">
        <v>0</v>
      </c>
      <c r="B147" s="1">
        <v>2010</v>
      </c>
      <c r="C147" s="1">
        <v>8</v>
      </c>
      <c r="D147" s="1">
        <v>13</v>
      </c>
      <c r="E147" s="1" t="s">
        <v>21</v>
      </c>
      <c r="F147" s="42" t="s">
        <v>207</v>
      </c>
      <c r="G147" s="43" t="s">
        <v>233</v>
      </c>
      <c r="H147" s="1">
        <v>38</v>
      </c>
      <c r="I147" s="1" t="s">
        <v>205</v>
      </c>
      <c r="J147" s="1" t="s">
        <v>95</v>
      </c>
      <c r="K147" s="17" t="s">
        <v>37</v>
      </c>
      <c r="L147" s="1">
        <v>1</v>
      </c>
      <c r="M147" s="12">
        <v>45</v>
      </c>
      <c r="N147" s="12">
        <v>3</v>
      </c>
      <c r="O147" s="39" t="s">
        <v>214</v>
      </c>
      <c r="P147" s="1">
        <v>1.24</v>
      </c>
    </row>
    <row r="148" spans="1:16" ht="36.75" x14ac:dyDescent="0.25">
      <c r="A148" s="1" t="s">
        <v>0</v>
      </c>
      <c r="B148" s="1">
        <v>2010</v>
      </c>
      <c r="C148" s="1">
        <v>8</v>
      </c>
      <c r="D148" s="1">
        <v>13</v>
      </c>
      <c r="E148" s="1" t="s">
        <v>21</v>
      </c>
      <c r="F148" s="42" t="s">
        <v>207</v>
      </c>
      <c r="G148" s="43" t="s">
        <v>233</v>
      </c>
      <c r="H148" s="1">
        <v>38</v>
      </c>
      <c r="I148" s="1" t="s">
        <v>205</v>
      </c>
      <c r="J148" s="1" t="s">
        <v>42</v>
      </c>
      <c r="K148" s="17" t="s">
        <v>108</v>
      </c>
      <c r="L148" s="1">
        <v>6</v>
      </c>
      <c r="M148" s="12">
        <v>15</v>
      </c>
      <c r="N148" s="12">
        <v>5</v>
      </c>
      <c r="O148" s="39" t="s">
        <v>214</v>
      </c>
      <c r="P148" s="1">
        <v>0.99</v>
      </c>
    </row>
    <row r="149" spans="1:16" ht="36.75" x14ac:dyDescent="0.25">
      <c r="A149" s="1" t="s">
        <v>0</v>
      </c>
      <c r="B149" s="1">
        <v>2010</v>
      </c>
      <c r="C149" s="1">
        <v>8</v>
      </c>
      <c r="D149" s="1">
        <v>13</v>
      </c>
      <c r="E149" s="1" t="s">
        <v>21</v>
      </c>
      <c r="F149" s="42" t="s">
        <v>207</v>
      </c>
      <c r="G149" s="43" t="s">
        <v>233</v>
      </c>
      <c r="H149" s="1">
        <v>38</v>
      </c>
      <c r="I149" s="1" t="s">
        <v>205</v>
      </c>
      <c r="J149" s="1" t="s">
        <v>99</v>
      </c>
      <c r="K149" s="17" t="s">
        <v>98</v>
      </c>
      <c r="L149" s="1">
        <v>20</v>
      </c>
      <c r="M149" s="12">
        <v>25</v>
      </c>
      <c r="N149" s="12">
        <v>12</v>
      </c>
      <c r="O149" s="43" t="s">
        <v>256</v>
      </c>
      <c r="P149" s="1">
        <v>4.2</v>
      </c>
    </row>
    <row r="150" spans="1:16" ht="36.75" x14ac:dyDescent="0.25">
      <c r="A150" s="1" t="s">
        <v>0</v>
      </c>
      <c r="B150" s="1">
        <v>2010</v>
      </c>
      <c r="C150" s="1">
        <v>8</v>
      </c>
      <c r="D150" s="1">
        <v>13</v>
      </c>
      <c r="E150" s="1" t="s">
        <v>21</v>
      </c>
      <c r="F150" s="42" t="s">
        <v>207</v>
      </c>
      <c r="G150" s="43" t="s">
        <v>233</v>
      </c>
      <c r="H150" s="1">
        <v>38</v>
      </c>
      <c r="I150" s="1" t="s">
        <v>205</v>
      </c>
      <c r="J150" s="1" t="s">
        <v>45</v>
      </c>
      <c r="K150" s="17" t="s">
        <v>110</v>
      </c>
      <c r="L150" s="1">
        <v>16</v>
      </c>
      <c r="M150" s="12">
        <v>22</v>
      </c>
      <c r="N150" s="12">
        <v>30</v>
      </c>
      <c r="O150" s="39" t="s">
        <v>214</v>
      </c>
      <c r="P150" s="1">
        <v>2.0499999999999998</v>
      </c>
    </row>
    <row r="151" spans="1:16" ht="36.75" x14ac:dyDescent="0.25">
      <c r="A151" s="1" t="s">
        <v>0</v>
      </c>
      <c r="B151" s="1">
        <v>2010</v>
      </c>
      <c r="C151" s="1">
        <v>8</v>
      </c>
      <c r="D151" s="1">
        <v>13</v>
      </c>
      <c r="E151" s="1" t="s">
        <v>21</v>
      </c>
      <c r="F151" s="42" t="s">
        <v>207</v>
      </c>
      <c r="G151" s="43" t="s">
        <v>233</v>
      </c>
      <c r="H151" s="1">
        <v>38</v>
      </c>
      <c r="I151" s="1" t="s">
        <v>205</v>
      </c>
      <c r="J151" s="1" t="s">
        <v>100</v>
      </c>
      <c r="K151" s="17" t="s">
        <v>101</v>
      </c>
      <c r="L151" s="1">
        <v>14</v>
      </c>
      <c r="M151" s="12">
        <v>20</v>
      </c>
      <c r="N151" s="12">
        <v>8</v>
      </c>
      <c r="O151" s="43" t="s">
        <v>256</v>
      </c>
      <c r="P151" s="1">
        <v>1.55</v>
      </c>
    </row>
    <row r="152" spans="1:16" ht="36.75" x14ac:dyDescent="0.25">
      <c r="A152" s="1" t="s">
        <v>0</v>
      </c>
      <c r="B152" s="1">
        <v>2010</v>
      </c>
      <c r="C152" s="1">
        <v>8</v>
      </c>
      <c r="D152" s="1">
        <v>13</v>
      </c>
      <c r="E152" s="1" t="s">
        <v>21</v>
      </c>
      <c r="F152" s="42" t="s">
        <v>207</v>
      </c>
      <c r="G152" s="43" t="s">
        <v>233</v>
      </c>
      <c r="H152" s="1">
        <v>38</v>
      </c>
      <c r="I152" s="1" t="s">
        <v>205</v>
      </c>
      <c r="J152" s="1" t="s">
        <v>38</v>
      </c>
      <c r="K152" s="17" t="s">
        <v>107</v>
      </c>
      <c r="L152" s="1">
        <v>2</v>
      </c>
      <c r="M152" s="12">
        <v>6</v>
      </c>
      <c r="N152" s="12">
        <v>1</v>
      </c>
      <c r="O152" s="39" t="s">
        <v>214</v>
      </c>
      <c r="P152" s="1">
        <v>0.08</v>
      </c>
    </row>
    <row r="153" spans="1:16" ht="36.75" x14ac:dyDescent="0.25">
      <c r="A153" s="1" t="s">
        <v>0</v>
      </c>
      <c r="B153" s="1">
        <v>2010</v>
      </c>
      <c r="C153" s="1">
        <v>8</v>
      </c>
      <c r="D153" s="1">
        <v>13</v>
      </c>
      <c r="E153" s="1" t="s">
        <v>21</v>
      </c>
      <c r="F153" s="42" t="s">
        <v>207</v>
      </c>
      <c r="G153" s="43" t="s">
        <v>233</v>
      </c>
      <c r="H153" s="1">
        <v>40</v>
      </c>
      <c r="I153" s="1" t="s">
        <v>205</v>
      </c>
      <c r="J153" s="1" t="s">
        <v>39</v>
      </c>
      <c r="K153" s="17" t="s">
        <v>97</v>
      </c>
      <c r="L153" s="1">
        <v>6</v>
      </c>
      <c r="M153" s="12">
        <v>25</v>
      </c>
      <c r="N153" s="12">
        <v>5</v>
      </c>
      <c r="O153" s="43" t="s">
        <v>257</v>
      </c>
      <c r="P153" s="1">
        <v>1.5</v>
      </c>
    </row>
    <row r="154" spans="1:16" ht="36.75" x14ac:dyDescent="0.25">
      <c r="A154" s="1" t="s">
        <v>0</v>
      </c>
      <c r="B154" s="1">
        <v>2010</v>
      </c>
      <c r="C154" s="1">
        <v>8</v>
      </c>
      <c r="D154" s="1">
        <v>13</v>
      </c>
      <c r="E154" s="1" t="s">
        <v>21</v>
      </c>
      <c r="F154" s="42" t="s">
        <v>207</v>
      </c>
      <c r="G154" s="43" t="s">
        <v>233</v>
      </c>
      <c r="H154" s="1">
        <v>40</v>
      </c>
      <c r="I154" s="1" t="s">
        <v>205</v>
      </c>
      <c r="J154" s="1" t="s">
        <v>95</v>
      </c>
      <c r="K154" s="17" t="s">
        <v>37</v>
      </c>
      <c r="L154" s="1">
        <v>1</v>
      </c>
      <c r="M154" s="12">
        <v>45</v>
      </c>
      <c r="N154" s="12">
        <v>5</v>
      </c>
      <c r="O154" s="39" t="s">
        <v>214</v>
      </c>
      <c r="P154" s="1">
        <v>1.4</v>
      </c>
    </row>
    <row r="155" spans="1:16" ht="36.75" x14ac:dyDescent="0.25">
      <c r="A155" s="1" t="s">
        <v>0</v>
      </c>
      <c r="B155" s="1">
        <v>2010</v>
      </c>
      <c r="C155" s="1">
        <v>8</v>
      </c>
      <c r="D155" s="1">
        <v>13</v>
      </c>
      <c r="E155" s="1" t="s">
        <v>21</v>
      </c>
      <c r="F155" s="42" t="s">
        <v>207</v>
      </c>
      <c r="G155" s="43" t="s">
        <v>233</v>
      </c>
      <c r="H155" s="1">
        <v>40</v>
      </c>
      <c r="I155" s="1" t="s">
        <v>205</v>
      </c>
      <c r="J155" s="1" t="s">
        <v>49</v>
      </c>
      <c r="K155" s="17" t="s">
        <v>102</v>
      </c>
      <c r="L155" s="1">
        <v>1</v>
      </c>
      <c r="M155" s="12">
        <v>35</v>
      </c>
      <c r="N155" s="12">
        <v>1</v>
      </c>
      <c r="O155" s="39" t="s">
        <v>214</v>
      </c>
      <c r="P155" s="1">
        <v>0.68</v>
      </c>
    </row>
    <row r="156" spans="1:16" ht="36.75" x14ac:dyDescent="0.25">
      <c r="A156" s="1" t="s">
        <v>0</v>
      </c>
      <c r="B156" s="1">
        <v>2010</v>
      </c>
      <c r="C156" s="1">
        <v>8</v>
      </c>
      <c r="D156" s="1">
        <v>13</v>
      </c>
      <c r="E156" s="1" t="s">
        <v>21</v>
      </c>
      <c r="F156" s="42" t="s">
        <v>207</v>
      </c>
      <c r="G156" s="43" t="s">
        <v>233</v>
      </c>
      <c r="H156" s="1">
        <v>40</v>
      </c>
      <c r="I156" s="1" t="s">
        <v>205</v>
      </c>
      <c r="J156" s="1" t="s">
        <v>45</v>
      </c>
      <c r="K156" s="17" t="s">
        <v>110</v>
      </c>
      <c r="L156" s="1">
        <v>20</v>
      </c>
      <c r="M156" s="12">
        <v>24</v>
      </c>
      <c r="N156" s="12">
        <v>30</v>
      </c>
      <c r="O156" s="39" t="s">
        <v>214</v>
      </c>
      <c r="P156" s="1">
        <v>2.84</v>
      </c>
    </row>
    <row r="157" spans="1:16" ht="36.75" x14ac:dyDescent="0.25">
      <c r="A157" s="1" t="s">
        <v>0</v>
      </c>
      <c r="B157" s="1">
        <v>2010</v>
      </c>
      <c r="C157" s="1">
        <v>8</v>
      </c>
      <c r="D157" s="1">
        <v>13</v>
      </c>
      <c r="E157" s="1" t="s">
        <v>21</v>
      </c>
      <c r="F157" s="42" t="s">
        <v>207</v>
      </c>
      <c r="G157" s="43" t="s">
        <v>233</v>
      </c>
      <c r="H157" s="1">
        <v>40</v>
      </c>
      <c r="I157" s="1" t="s">
        <v>205</v>
      </c>
      <c r="J157" s="1" t="s">
        <v>50</v>
      </c>
      <c r="K157" s="17" t="s">
        <v>106</v>
      </c>
      <c r="L157" s="1">
        <v>5</v>
      </c>
      <c r="M157" s="12">
        <v>8</v>
      </c>
      <c r="N157" s="12">
        <v>2</v>
      </c>
      <c r="O157" s="43" t="s">
        <v>257</v>
      </c>
      <c r="P157" s="1">
        <v>0.27</v>
      </c>
    </row>
    <row r="158" spans="1:16" ht="36.75" x14ac:dyDescent="0.25">
      <c r="A158" s="1" t="s">
        <v>0</v>
      </c>
      <c r="B158" s="1">
        <v>2010</v>
      </c>
      <c r="C158" s="1">
        <v>8</v>
      </c>
      <c r="D158" s="1">
        <v>13</v>
      </c>
      <c r="E158" s="1" t="s">
        <v>21</v>
      </c>
      <c r="F158" s="42" t="s">
        <v>207</v>
      </c>
      <c r="G158" s="43" t="s">
        <v>233</v>
      </c>
      <c r="H158" s="1">
        <v>40</v>
      </c>
      <c r="I158" s="1" t="s">
        <v>205</v>
      </c>
      <c r="J158" s="1" t="s">
        <v>41</v>
      </c>
      <c r="K158" s="17" t="s">
        <v>96</v>
      </c>
      <c r="L158" s="1">
        <v>4</v>
      </c>
      <c r="M158" s="12">
        <v>35</v>
      </c>
      <c r="N158" s="12">
        <v>15</v>
      </c>
      <c r="O158" s="43" t="s">
        <v>257</v>
      </c>
      <c r="P158" s="1">
        <v>1.08</v>
      </c>
    </row>
    <row r="159" spans="1:16" ht="36.75" x14ac:dyDescent="0.25">
      <c r="A159" s="1" t="s">
        <v>0</v>
      </c>
      <c r="B159" s="1">
        <v>2010</v>
      </c>
      <c r="C159" s="1">
        <v>8</v>
      </c>
      <c r="D159" s="1">
        <v>13</v>
      </c>
      <c r="E159" s="1" t="s">
        <v>21</v>
      </c>
      <c r="F159" s="42" t="s">
        <v>207</v>
      </c>
      <c r="G159" s="43" t="s">
        <v>233</v>
      </c>
      <c r="H159" s="1">
        <v>48</v>
      </c>
      <c r="I159" s="1" t="s">
        <v>205</v>
      </c>
      <c r="J159" s="1" t="s">
        <v>39</v>
      </c>
      <c r="K159" s="17" t="s">
        <v>97</v>
      </c>
      <c r="L159" s="1">
        <v>8</v>
      </c>
      <c r="M159" s="12">
        <v>18</v>
      </c>
      <c r="N159" s="12">
        <v>12</v>
      </c>
      <c r="O159" s="43" t="s">
        <v>257</v>
      </c>
      <c r="P159" s="1">
        <v>1.28</v>
      </c>
    </row>
    <row r="160" spans="1:16" ht="36.75" x14ac:dyDescent="0.25">
      <c r="A160" s="1" t="s">
        <v>0</v>
      </c>
      <c r="B160" s="1">
        <v>2010</v>
      </c>
      <c r="C160" s="1">
        <v>8</v>
      </c>
      <c r="D160" s="1">
        <v>13</v>
      </c>
      <c r="E160" s="1" t="s">
        <v>21</v>
      </c>
      <c r="F160" s="42" t="s">
        <v>207</v>
      </c>
      <c r="G160" s="43" t="s">
        <v>233</v>
      </c>
      <c r="H160" s="1">
        <v>48</v>
      </c>
      <c r="I160" s="1" t="s">
        <v>205</v>
      </c>
      <c r="J160" s="1" t="s">
        <v>43</v>
      </c>
      <c r="K160" s="17" t="s">
        <v>94</v>
      </c>
      <c r="L160" s="1">
        <v>6</v>
      </c>
      <c r="M160" s="12">
        <v>5</v>
      </c>
      <c r="N160" s="12">
        <v>1</v>
      </c>
      <c r="O160" s="39" t="s">
        <v>214</v>
      </c>
      <c r="P160" s="1">
        <v>0.19</v>
      </c>
    </row>
    <row r="161" spans="1:16" ht="36.75" x14ac:dyDescent="0.25">
      <c r="A161" s="1" t="s">
        <v>0</v>
      </c>
      <c r="B161" s="1">
        <v>2010</v>
      </c>
      <c r="C161" s="1">
        <v>8</v>
      </c>
      <c r="D161" s="1">
        <v>13</v>
      </c>
      <c r="E161" s="1" t="s">
        <v>21</v>
      </c>
      <c r="F161" s="42" t="s">
        <v>207</v>
      </c>
      <c r="G161" s="43" t="s">
        <v>233</v>
      </c>
      <c r="H161" s="1">
        <v>48</v>
      </c>
      <c r="I161" s="1" t="s">
        <v>205</v>
      </c>
      <c r="J161" s="1" t="s">
        <v>99</v>
      </c>
      <c r="K161" s="17" t="s">
        <v>98</v>
      </c>
      <c r="L161" s="1">
        <v>3</v>
      </c>
      <c r="M161" s="12">
        <v>25</v>
      </c>
      <c r="N161" s="12">
        <v>2</v>
      </c>
      <c r="O161" s="43" t="s">
        <v>256</v>
      </c>
      <c r="P161" s="1">
        <v>1.07</v>
      </c>
    </row>
    <row r="162" spans="1:16" ht="36.75" x14ac:dyDescent="0.25">
      <c r="A162" s="1" t="s">
        <v>0</v>
      </c>
      <c r="B162" s="1">
        <v>2010</v>
      </c>
      <c r="C162" s="1">
        <v>8</v>
      </c>
      <c r="D162" s="1">
        <v>13</v>
      </c>
      <c r="E162" s="1" t="s">
        <v>21</v>
      </c>
      <c r="F162" s="42" t="s">
        <v>207</v>
      </c>
      <c r="G162" s="43" t="s">
        <v>233</v>
      </c>
      <c r="H162" s="1">
        <v>48</v>
      </c>
      <c r="I162" s="1" t="s">
        <v>205</v>
      </c>
      <c r="J162" s="1" t="s">
        <v>45</v>
      </c>
      <c r="K162" s="17" t="s">
        <v>110</v>
      </c>
      <c r="L162" s="1">
        <v>12</v>
      </c>
      <c r="M162" s="12">
        <v>20</v>
      </c>
      <c r="N162" s="12">
        <v>18</v>
      </c>
      <c r="O162" s="39" t="s">
        <v>214</v>
      </c>
      <c r="P162" s="1">
        <v>1.33</v>
      </c>
    </row>
    <row r="163" spans="1:16" ht="36.75" x14ac:dyDescent="0.25">
      <c r="A163" s="1" t="s">
        <v>0</v>
      </c>
      <c r="B163" s="1">
        <v>2010</v>
      </c>
      <c r="C163" s="1">
        <v>8</v>
      </c>
      <c r="D163" s="1">
        <v>13</v>
      </c>
      <c r="E163" s="1" t="s">
        <v>21</v>
      </c>
      <c r="F163" s="42" t="s">
        <v>207</v>
      </c>
      <c r="G163" s="43" t="s">
        <v>233</v>
      </c>
      <c r="H163" s="1">
        <v>48</v>
      </c>
      <c r="I163" s="1" t="s">
        <v>205</v>
      </c>
      <c r="J163" s="1" t="s">
        <v>38</v>
      </c>
      <c r="K163" s="17" t="s">
        <v>107</v>
      </c>
      <c r="L163" s="1">
        <v>12</v>
      </c>
      <c r="M163" s="12">
        <v>6</v>
      </c>
      <c r="N163" s="12">
        <v>1</v>
      </c>
      <c r="O163" s="39" t="s">
        <v>214</v>
      </c>
      <c r="P163" s="1">
        <v>0.34</v>
      </c>
    </row>
    <row r="164" spans="1:16" ht="36.75" x14ac:dyDescent="0.25">
      <c r="A164" s="1" t="s">
        <v>0</v>
      </c>
      <c r="B164" s="1">
        <v>2010</v>
      </c>
      <c r="C164" s="1">
        <v>8</v>
      </c>
      <c r="D164" s="1">
        <v>13</v>
      </c>
      <c r="E164" s="1" t="s">
        <v>21</v>
      </c>
      <c r="F164" s="42" t="s">
        <v>207</v>
      </c>
      <c r="G164" s="43" t="s">
        <v>233</v>
      </c>
      <c r="H164" s="1">
        <v>48</v>
      </c>
      <c r="I164" s="1" t="s">
        <v>205</v>
      </c>
      <c r="J164" s="1" t="s">
        <v>51</v>
      </c>
      <c r="K164" s="17" t="s">
        <v>111</v>
      </c>
      <c r="L164" s="1">
        <v>5</v>
      </c>
      <c r="M164" s="12">
        <v>8</v>
      </c>
      <c r="N164" s="12">
        <v>1</v>
      </c>
      <c r="O164" s="43" t="s">
        <v>257</v>
      </c>
      <c r="P164" s="1">
        <v>7.0000000000000007E-2</v>
      </c>
    </row>
    <row r="165" spans="1:16" ht="36.75" x14ac:dyDescent="0.25">
      <c r="A165" s="1" t="s">
        <v>0</v>
      </c>
      <c r="B165" s="1">
        <v>2010</v>
      </c>
      <c r="C165" s="1">
        <v>8</v>
      </c>
      <c r="D165" s="1">
        <v>13</v>
      </c>
      <c r="E165" s="1" t="s">
        <v>21</v>
      </c>
      <c r="F165" s="42" t="s">
        <v>207</v>
      </c>
      <c r="G165" s="43" t="s">
        <v>233</v>
      </c>
      <c r="H165" s="1">
        <v>51</v>
      </c>
      <c r="I165" s="1" t="s">
        <v>205</v>
      </c>
      <c r="J165" s="1" t="s">
        <v>39</v>
      </c>
      <c r="K165" s="17" t="s">
        <v>97</v>
      </c>
      <c r="L165" s="1">
        <v>15</v>
      </c>
      <c r="M165" s="12">
        <v>22</v>
      </c>
      <c r="N165" s="12">
        <v>28</v>
      </c>
      <c r="O165" s="43" t="s">
        <v>257</v>
      </c>
      <c r="P165" s="1">
        <v>3.21</v>
      </c>
    </row>
    <row r="166" spans="1:16" ht="36.75" x14ac:dyDescent="0.25">
      <c r="A166" s="1" t="s">
        <v>0</v>
      </c>
      <c r="B166" s="1">
        <v>2010</v>
      </c>
      <c r="C166" s="1">
        <v>8</v>
      </c>
      <c r="D166" s="1">
        <v>13</v>
      </c>
      <c r="E166" s="1" t="s">
        <v>21</v>
      </c>
      <c r="F166" s="42" t="s">
        <v>207</v>
      </c>
      <c r="G166" s="43" t="s">
        <v>233</v>
      </c>
      <c r="H166" s="1">
        <v>51</v>
      </c>
      <c r="I166" s="1" t="s">
        <v>205</v>
      </c>
      <c r="J166" s="1" t="s">
        <v>43</v>
      </c>
      <c r="K166" s="17" t="s">
        <v>94</v>
      </c>
      <c r="L166" s="1">
        <v>18</v>
      </c>
      <c r="M166" s="12">
        <v>6</v>
      </c>
      <c r="N166" s="12">
        <v>3</v>
      </c>
      <c r="O166" s="39" t="s">
        <v>214</v>
      </c>
      <c r="P166" s="1">
        <v>0.66</v>
      </c>
    </row>
    <row r="167" spans="1:16" ht="36.75" x14ac:dyDescent="0.25">
      <c r="A167" s="1" t="s">
        <v>0</v>
      </c>
      <c r="B167" s="1">
        <v>2010</v>
      </c>
      <c r="C167" s="1">
        <v>8</v>
      </c>
      <c r="D167" s="1">
        <v>13</v>
      </c>
      <c r="E167" s="1" t="s">
        <v>21</v>
      </c>
      <c r="F167" s="42" t="s">
        <v>207</v>
      </c>
      <c r="G167" s="43" t="s">
        <v>233</v>
      </c>
      <c r="H167" s="1">
        <v>51</v>
      </c>
      <c r="I167" s="1" t="s">
        <v>205</v>
      </c>
      <c r="J167" s="1" t="s">
        <v>99</v>
      </c>
      <c r="K167" s="17" t="s">
        <v>98</v>
      </c>
      <c r="L167" s="1">
        <v>28</v>
      </c>
      <c r="M167" s="12">
        <v>30</v>
      </c>
      <c r="N167" s="12">
        <v>20</v>
      </c>
      <c r="O167" s="43" t="s">
        <v>256</v>
      </c>
      <c r="P167" s="1">
        <v>4.49</v>
      </c>
    </row>
    <row r="168" spans="1:16" ht="36.75" x14ac:dyDescent="0.25">
      <c r="A168" s="1" t="s">
        <v>0</v>
      </c>
      <c r="B168" s="1">
        <v>2010</v>
      </c>
      <c r="C168" s="1">
        <v>8</v>
      </c>
      <c r="D168" s="1">
        <v>13</v>
      </c>
      <c r="E168" s="1" t="s">
        <v>21</v>
      </c>
      <c r="F168" s="42" t="s">
        <v>207</v>
      </c>
      <c r="G168" s="43" t="s">
        <v>233</v>
      </c>
      <c r="H168" s="1">
        <v>51</v>
      </c>
      <c r="I168" s="1" t="s">
        <v>205</v>
      </c>
      <c r="J168" s="1" t="s">
        <v>45</v>
      </c>
      <c r="K168" s="17" t="s">
        <v>110</v>
      </c>
      <c r="L168" s="1">
        <v>6</v>
      </c>
      <c r="M168" s="12">
        <v>19</v>
      </c>
      <c r="N168" s="12">
        <v>6</v>
      </c>
      <c r="O168" s="39" t="s">
        <v>214</v>
      </c>
      <c r="P168" s="1">
        <v>1.22</v>
      </c>
    </row>
    <row r="169" spans="1:16" ht="36.75" x14ac:dyDescent="0.25">
      <c r="A169" s="1" t="s">
        <v>0</v>
      </c>
      <c r="B169" s="1">
        <v>2010</v>
      </c>
      <c r="C169" s="1">
        <v>8</v>
      </c>
      <c r="D169" s="1">
        <v>13</v>
      </c>
      <c r="E169" s="1" t="s">
        <v>21</v>
      </c>
      <c r="F169" s="42" t="s">
        <v>207</v>
      </c>
      <c r="G169" s="43" t="s">
        <v>233</v>
      </c>
      <c r="H169" s="1">
        <v>51</v>
      </c>
      <c r="I169" s="1" t="s">
        <v>205</v>
      </c>
      <c r="J169" s="1" t="s">
        <v>38</v>
      </c>
      <c r="K169" s="17" t="s">
        <v>107</v>
      </c>
      <c r="L169" s="1">
        <v>9</v>
      </c>
      <c r="M169" s="12">
        <v>5</v>
      </c>
      <c r="N169" s="12">
        <v>2</v>
      </c>
      <c r="O169" s="39" t="s">
        <v>214</v>
      </c>
      <c r="P169" s="1">
        <v>0.35</v>
      </c>
    </row>
    <row r="170" spans="1:16" ht="36.75" x14ac:dyDescent="0.25">
      <c r="A170" s="1" t="s">
        <v>0</v>
      </c>
      <c r="B170" s="1">
        <v>2010</v>
      </c>
      <c r="C170" s="1">
        <v>8</v>
      </c>
      <c r="D170" s="1">
        <v>13</v>
      </c>
      <c r="E170" s="1" t="s">
        <v>21</v>
      </c>
      <c r="F170" s="42" t="s">
        <v>207</v>
      </c>
      <c r="G170" s="43" t="s">
        <v>233</v>
      </c>
      <c r="H170" s="1">
        <v>53</v>
      </c>
      <c r="I170" s="1" t="s">
        <v>205</v>
      </c>
      <c r="J170" s="1" t="s">
        <v>39</v>
      </c>
      <c r="K170" s="17" t="s">
        <v>97</v>
      </c>
      <c r="L170" s="1">
        <v>6</v>
      </c>
      <c r="M170" s="12">
        <v>20</v>
      </c>
      <c r="N170" s="12">
        <v>5</v>
      </c>
      <c r="O170" s="43" t="s">
        <v>257</v>
      </c>
      <c r="P170" s="1">
        <v>1.46</v>
      </c>
    </row>
    <row r="171" spans="1:16" ht="36.75" x14ac:dyDescent="0.25">
      <c r="A171" s="1" t="s">
        <v>0</v>
      </c>
      <c r="B171" s="1">
        <v>2010</v>
      </c>
      <c r="C171" s="1">
        <v>8</v>
      </c>
      <c r="D171" s="1">
        <v>13</v>
      </c>
      <c r="E171" s="1" t="s">
        <v>21</v>
      </c>
      <c r="F171" s="42" t="s">
        <v>207</v>
      </c>
      <c r="G171" s="43" t="s">
        <v>233</v>
      </c>
      <c r="H171" s="1">
        <v>53</v>
      </c>
      <c r="I171" s="1" t="s">
        <v>205</v>
      </c>
      <c r="J171" s="1" t="s">
        <v>47</v>
      </c>
      <c r="K171" s="17" t="s">
        <v>112</v>
      </c>
      <c r="L171" s="1">
        <v>20</v>
      </c>
      <c r="M171" s="12">
        <v>4</v>
      </c>
      <c r="N171" s="12">
        <v>2</v>
      </c>
      <c r="O171" s="43" t="s">
        <v>257</v>
      </c>
      <c r="P171" s="1">
        <v>0.38</v>
      </c>
    </row>
    <row r="172" spans="1:16" ht="36.75" x14ac:dyDescent="0.25">
      <c r="A172" s="1" t="s">
        <v>0</v>
      </c>
      <c r="B172" s="1">
        <v>2010</v>
      </c>
      <c r="C172" s="1">
        <v>8</v>
      </c>
      <c r="D172" s="1">
        <v>13</v>
      </c>
      <c r="E172" s="1" t="s">
        <v>21</v>
      </c>
      <c r="F172" s="42" t="s">
        <v>207</v>
      </c>
      <c r="G172" s="43" t="s">
        <v>233</v>
      </c>
      <c r="H172" s="1">
        <v>53</v>
      </c>
      <c r="I172" s="1" t="s">
        <v>205</v>
      </c>
      <c r="J172" s="1" t="s">
        <v>99</v>
      </c>
      <c r="K172" s="17" t="s">
        <v>98</v>
      </c>
      <c r="L172" s="1">
        <v>30</v>
      </c>
      <c r="M172" s="12">
        <v>35</v>
      </c>
      <c r="N172" s="12">
        <v>25</v>
      </c>
      <c r="O172" s="43" t="s">
        <v>256</v>
      </c>
      <c r="P172" s="1">
        <v>5.99</v>
      </c>
    </row>
    <row r="173" spans="1:16" ht="36.75" x14ac:dyDescent="0.25">
      <c r="A173" s="1" t="s">
        <v>0</v>
      </c>
      <c r="B173" s="1">
        <v>2010</v>
      </c>
      <c r="C173" s="1">
        <v>8</v>
      </c>
      <c r="D173" s="1">
        <v>13</v>
      </c>
      <c r="E173" s="1" t="s">
        <v>21</v>
      </c>
      <c r="F173" s="42" t="s">
        <v>207</v>
      </c>
      <c r="G173" s="43" t="s">
        <v>233</v>
      </c>
      <c r="H173" s="1">
        <v>53</v>
      </c>
      <c r="I173" s="1" t="s">
        <v>205</v>
      </c>
      <c r="J173" s="1" t="s">
        <v>45</v>
      </c>
      <c r="K173" s="17" t="s">
        <v>110</v>
      </c>
      <c r="L173" s="1">
        <v>8</v>
      </c>
      <c r="M173" s="12">
        <v>20</v>
      </c>
      <c r="N173" s="12">
        <v>6</v>
      </c>
      <c r="O173" s="39" t="s">
        <v>214</v>
      </c>
      <c r="P173" s="1">
        <v>1.54</v>
      </c>
    </row>
    <row r="174" spans="1:16" ht="36.75" x14ac:dyDescent="0.25">
      <c r="A174" s="1" t="s">
        <v>0</v>
      </c>
      <c r="B174" s="1">
        <v>2010</v>
      </c>
      <c r="C174" s="1">
        <v>8</v>
      </c>
      <c r="D174" s="1">
        <v>13</v>
      </c>
      <c r="E174" s="1" t="s">
        <v>21</v>
      </c>
      <c r="F174" s="42" t="s">
        <v>207</v>
      </c>
      <c r="G174" s="43" t="s">
        <v>233</v>
      </c>
      <c r="H174" s="1">
        <v>53</v>
      </c>
      <c r="I174" s="1" t="s">
        <v>205</v>
      </c>
      <c r="J174" s="1" t="s">
        <v>41</v>
      </c>
      <c r="K174" s="17" t="s">
        <v>96</v>
      </c>
      <c r="L174" s="1">
        <v>5</v>
      </c>
      <c r="M174" s="12">
        <v>45</v>
      </c>
      <c r="N174" s="12">
        <v>15</v>
      </c>
      <c r="O174" s="43" t="s">
        <v>257</v>
      </c>
      <c r="P174" s="1">
        <v>2.02</v>
      </c>
    </row>
    <row r="175" spans="1:16" ht="36.75" x14ac:dyDescent="0.25">
      <c r="A175" s="1" t="s">
        <v>0</v>
      </c>
      <c r="B175" s="1">
        <v>2010</v>
      </c>
      <c r="C175" s="1">
        <v>8</v>
      </c>
      <c r="D175" s="1">
        <v>13</v>
      </c>
      <c r="E175" s="1" t="s">
        <v>21</v>
      </c>
      <c r="F175" s="42" t="s">
        <v>207</v>
      </c>
      <c r="G175" s="43" t="s">
        <v>233</v>
      </c>
      <c r="H175" s="1">
        <v>55</v>
      </c>
      <c r="I175" s="1" t="s">
        <v>205</v>
      </c>
      <c r="J175" s="1" t="s">
        <v>39</v>
      </c>
      <c r="K175" s="17" t="s">
        <v>97</v>
      </c>
      <c r="L175" s="1">
        <v>4</v>
      </c>
      <c r="M175" s="12">
        <v>18</v>
      </c>
      <c r="N175" s="12">
        <v>5</v>
      </c>
      <c r="O175" s="43" t="s">
        <v>257</v>
      </c>
      <c r="P175" s="1">
        <v>1.23</v>
      </c>
    </row>
    <row r="176" spans="1:16" ht="36.75" x14ac:dyDescent="0.25">
      <c r="A176" s="1" t="s">
        <v>0</v>
      </c>
      <c r="B176" s="1">
        <v>2010</v>
      </c>
      <c r="C176" s="1">
        <v>8</v>
      </c>
      <c r="D176" s="1">
        <v>13</v>
      </c>
      <c r="E176" s="1" t="s">
        <v>21</v>
      </c>
      <c r="F176" s="42" t="s">
        <v>207</v>
      </c>
      <c r="G176" s="43" t="s">
        <v>233</v>
      </c>
      <c r="H176" s="1">
        <v>55</v>
      </c>
      <c r="I176" s="1" t="s">
        <v>205</v>
      </c>
      <c r="J176" s="1" t="s">
        <v>47</v>
      </c>
      <c r="K176" s="17" t="s">
        <v>112</v>
      </c>
      <c r="L176" s="1">
        <v>16</v>
      </c>
      <c r="M176" s="12">
        <v>5</v>
      </c>
      <c r="N176" s="12">
        <v>2</v>
      </c>
      <c r="O176" s="43" t="s">
        <v>257</v>
      </c>
      <c r="P176" s="1">
        <v>0.4</v>
      </c>
    </row>
    <row r="177" spans="1:16" ht="36.75" x14ac:dyDescent="0.25">
      <c r="A177" s="1" t="s">
        <v>0</v>
      </c>
      <c r="B177" s="1">
        <v>2010</v>
      </c>
      <c r="C177" s="1">
        <v>8</v>
      </c>
      <c r="D177" s="1">
        <v>13</v>
      </c>
      <c r="E177" s="1" t="s">
        <v>21</v>
      </c>
      <c r="F177" s="42" t="s">
        <v>207</v>
      </c>
      <c r="G177" s="43" t="s">
        <v>233</v>
      </c>
      <c r="H177" s="1">
        <v>55</v>
      </c>
      <c r="I177" s="1" t="s">
        <v>205</v>
      </c>
      <c r="J177" s="1" t="s">
        <v>99</v>
      </c>
      <c r="K177" s="17" t="s">
        <v>98</v>
      </c>
      <c r="L177" s="1">
        <v>38</v>
      </c>
      <c r="M177" s="12">
        <v>25</v>
      </c>
      <c r="N177" s="12">
        <v>25</v>
      </c>
      <c r="O177" s="43" t="s">
        <v>256</v>
      </c>
      <c r="P177" s="1">
        <v>8.4700000000000006</v>
      </c>
    </row>
    <row r="178" spans="1:16" ht="36.75" x14ac:dyDescent="0.25">
      <c r="A178" s="1" t="s">
        <v>0</v>
      </c>
      <c r="B178" s="1">
        <v>2010</v>
      </c>
      <c r="C178" s="1">
        <v>8</v>
      </c>
      <c r="D178" s="1">
        <v>13</v>
      </c>
      <c r="E178" s="1" t="s">
        <v>21</v>
      </c>
      <c r="F178" s="42" t="s">
        <v>207</v>
      </c>
      <c r="G178" s="43" t="s">
        <v>233</v>
      </c>
      <c r="H178" s="1">
        <v>55</v>
      </c>
      <c r="I178" s="1" t="s">
        <v>205</v>
      </c>
      <c r="J178" s="1" t="s">
        <v>45</v>
      </c>
      <c r="K178" s="17" t="s">
        <v>110</v>
      </c>
      <c r="L178" s="1">
        <v>17</v>
      </c>
      <c r="M178" s="12">
        <v>20</v>
      </c>
      <c r="N178" s="12">
        <v>18</v>
      </c>
      <c r="O178" s="39" t="s">
        <v>214</v>
      </c>
      <c r="P178" s="1">
        <v>3.05</v>
      </c>
    </row>
    <row r="179" spans="1:16" ht="36.75" x14ac:dyDescent="0.25">
      <c r="A179" s="1" t="s">
        <v>0</v>
      </c>
      <c r="B179" s="1">
        <v>2010</v>
      </c>
      <c r="C179" s="1">
        <v>8</v>
      </c>
      <c r="D179" s="1">
        <v>13</v>
      </c>
      <c r="E179" s="1" t="s">
        <v>21</v>
      </c>
      <c r="F179" s="42" t="s">
        <v>207</v>
      </c>
      <c r="G179" s="43" t="s">
        <v>233</v>
      </c>
      <c r="H179" s="1">
        <v>55</v>
      </c>
      <c r="I179" s="1" t="s">
        <v>205</v>
      </c>
      <c r="J179" s="1" t="s">
        <v>41</v>
      </c>
      <c r="K179" s="17" t="s">
        <v>96</v>
      </c>
      <c r="L179" s="1">
        <v>8</v>
      </c>
      <c r="M179" s="12">
        <v>45</v>
      </c>
      <c r="N179" s="12">
        <v>30</v>
      </c>
      <c r="O179" s="43" t="s">
        <v>257</v>
      </c>
      <c r="P179" s="1">
        <v>3.94</v>
      </c>
    </row>
    <row r="180" spans="1:16" ht="36.75" x14ac:dyDescent="0.25">
      <c r="A180" s="1" t="s">
        <v>0</v>
      </c>
      <c r="B180" s="1">
        <v>2010</v>
      </c>
      <c r="C180" s="1">
        <v>8</v>
      </c>
      <c r="D180" s="1">
        <v>13</v>
      </c>
      <c r="E180" s="1" t="s">
        <v>21</v>
      </c>
      <c r="F180" s="42" t="s">
        <v>207</v>
      </c>
      <c r="G180" s="43" t="s">
        <v>233</v>
      </c>
      <c r="H180" s="1">
        <v>55</v>
      </c>
      <c r="I180" s="1" t="s">
        <v>205</v>
      </c>
      <c r="J180" s="1" t="s">
        <v>51</v>
      </c>
      <c r="K180" s="17" t="s">
        <v>111</v>
      </c>
      <c r="L180" s="1">
        <v>3</v>
      </c>
      <c r="M180" s="12">
        <v>5</v>
      </c>
      <c r="N180" s="12">
        <v>1</v>
      </c>
      <c r="O180" s="39" t="s">
        <v>215</v>
      </c>
      <c r="P180" s="1">
        <v>0.11</v>
      </c>
    </row>
    <row r="181" spans="1:16" ht="36.75" x14ac:dyDescent="0.25">
      <c r="A181" s="1" t="s">
        <v>0</v>
      </c>
      <c r="B181" s="1">
        <v>2010</v>
      </c>
      <c r="C181" s="1">
        <v>8</v>
      </c>
      <c r="D181" s="1">
        <v>13</v>
      </c>
      <c r="E181" s="1" t="s">
        <v>21</v>
      </c>
      <c r="F181" s="42" t="s">
        <v>207</v>
      </c>
      <c r="G181" s="43" t="s">
        <v>233</v>
      </c>
      <c r="H181" s="1">
        <v>58</v>
      </c>
      <c r="I181" s="1" t="s">
        <v>205</v>
      </c>
      <c r="J181" s="1" t="s">
        <v>39</v>
      </c>
      <c r="K181" s="17" t="s">
        <v>97</v>
      </c>
      <c r="L181" s="1">
        <v>9</v>
      </c>
      <c r="M181" s="12">
        <v>20</v>
      </c>
      <c r="N181" s="12">
        <v>9</v>
      </c>
      <c r="O181" s="39" t="s">
        <v>215</v>
      </c>
      <c r="P181" s="1">
        <v>1.0900000000000001</v>
      </c>
    </row>
    <row r="182" spans="1:16" ht="36.75" x14ac:dyDescent="0.25">
      <c r="A182" s="1" t="s">
        <v>0</v>
      </c>
      <c r="B182" s="1">
        <v>2010</v>
      </c>
      <c r="C182" s="1">
        <v>8</v>
      </c>
      <c r="D182" s="1">
        <v>13</v>
      </c>
      <c r="E182" s="1" t="s">
        <v>21</v>
      </c>
      <c r="F182" s="42" t="s">
        <v>207</v>
      </c>
      <c r="G182" s="43" t="s">
        <v>233</v>
      </c>
      <c r="H182" s="1">
        <v>58</v>
      </c>
      <c r="I182" s="1" t="s">
        <v>205</v>
      </c>
      <c r="J182" s="1" t="s">
        <v>47</v>
      </c>
      <c r="K182" s="17" t="s">
        <v>112</v>
      </c>
      <c r="L182" s="1">
        <v>6</v>
      </c>
      <c r="M182" s="12">
        <v>5</v>
      </c>
      <c r="N182" s="12">
        <v>1</v>
      </c>
      <c r="O182" s="39" t="s">
        <v>215</v>
      </c>
      <c r="P182" s="1">
        <v>0.24</v>
      </c>
    </row>
    <row r="183" spans="1:16" ht="36.75" x14ac:dyDescent="0.25">
      <c r="A183" s="1" t="s">
        <v>0</v>
      </c>
      <c r="B183" s="1">
        <v>2010</v>
      </c>
      <c r="C183" s="1">
        <v>8</v>
      </c>
      <c r="D183" s="1">
        <v>13</v>
      </c>
      <c r="E183" s="1" t="s">
        <v>21</v>
      </c>
      <c r="F183" s="42" t="s">
        <v>207</v>
      </c>
      <c r="G183" s="43" t="s">
        <v>233</v>
      </c>
      <c r="H183" s="1">
        <v>58</v>
      </c>
      <c r="I183" s="1" t="s">
        <v>205</v>
      </c>
      <c r="J183" s="1" t="s">
        <v>43</v>
      </c>
      <c r="K183" s="17" t="s">
        <v>94</v>
      </c>
      <c r="L183" s="1">
        <v>14</v>
      </c>
      <c r="M183" s="12">
        <v>5</v>
      </c>
      <c r="N183" s="12">
        <v>2</v>
      </c>
      <c r="O183" s="39" t="s">
        <v>214</v>
      </c>
      <c r="P183" s="1">
        <v>0.43</v>
      </c>
    </row>
    <row r="184" spans="1:16" ht="36.75" x14ac:dyDescent="0.25">
      <c r="A184" s="1" t="s">
        <v>0</v>
      </c>
      <c r="B184" s="1">
        <v>2010</v>
      </c>
      <c r="C184" s="1">
        <v>8</v>
      </c>
      <c r="D184" s="1">
        <v>13</v>
      </c>
      <c r="E184" s="1" t="s">
        <v>21</v>
      </c>
      <c r="F184" s="42" t="s">
        <v>207</v>
      </c>
      <c r="G184" s="43" t="s">
        <v>233</v>
      </c>
      <c r="H184" s="1">
        <v>58</v>
      </c>
      <c r="I184" s="1" t="s">
        <v>205</v>
      </c>
      <c r="J184" s="1" t="s">
        <v>99</v>
      </c>
      <c r="K184" s="17" t="s">
        <v>98</v>
      </c>
      <c r="L184" s="1">
        <v>22</v>
      </c>
      <c r="M184" s="12">
        <v>25</v>
      </c>
      <c r="N184" s="12">
        <v>12</v>
      </c>
      <c r="O184" s="43" t="s">
        <v>256</v>
      </c>
      <c r="P184" s="1">
        <v>3.55</v>
      </c>
    </row>
    <row r="185" spans="1:16" ht="36.75" x14ac:dyDescent="0.25">
      <c r="A185" s="1" t="s">
        <v>0</v>
      </c>
      <c r="B185" s="1">
        <v>2010</v>
      </c>
      <c r="C185" s="1">
        <v>8</v>
      </c>
      <c r="D185" s="1">
        <v>13</v>
      </c>
      <c r="E185" s="1" t="s">
        <v>21</v>
      </c>
      <c r="F185" s="42" t="s">
        <v>207</v>
      </c>
      <c r="G185" s="43" t="s">
        <v>233</v>
      </c>
      <c r="H185" s="1">
        <v>58</v>
      </c>
      <c r="I185" s="1" t="s">
        <v>205</v>
      </c>
      <c r="J185" s="1" t="s">
        <v>45</v>
      </c>
      <c r="K185" s="17" t="s">
        <v>110</v>
      </c>
      <c r="L185" s="1">
        <v>7</v>
      </c>
      <c r="M185" s="12">
        <v>20</v>
      </c>
      <c r="N185" s="12">
        <v>8</v>
      </c>
      <c r="O185" s="39" t="s">
        <v>214</v>
      </c>
      <c r="P185" s="1">
        <v>1.1599999999999999</v>
      </c>
    </row>
    <row r="186" spans="1:16" ht="36.75" x14ac:dyDescent="0.25">
      <c r="A186" s="1" t="s">
        <v>0</v>
      </c>
      <c r="B186" s="1">
        <v>2010</v>
      </c>
      <c r="C186" s="1">
        <v>8</v>
      </c>
      <c r="D186" s="1">
        <v>13</v>
      </c>
      <c r="E186" s="1" t="s">
        <v>21</v>
      </c>
      <c r="F186" s="42" t="s">
        <v>207</v>
      </c>
      <c r="G186" s="43" t="s">
        <v>233</v>
      </c>
      <c r="H186" s="1">
        <v>58</v>
      </c>
      <c r="I186" s="1" t="s">
        <v>205</v>
      </c>
      <c r="J186" s="1" t="s">
        <v>41</v>
      </c>
      <c r="K186" s="17" t="s">
        <v>96</v>
      </c>
      <c r="L186" s="1">
        <v>14</v>
      </c>
      <c r="M186" s="12">
        <v>40</v>
      </c>
      <c r="N186" s="12">
        <v>45</v>
      </c>
      <c r="O186" s="43" t="s">
        <v>257</v>
      </c>
      <c r="P186" s="1">
        <v>5.22</v>
      </c>
    </row>
    <row r="187" spans="1:16" ht="36.75" x14ac:dyDescent="0.25">
      <c r="A187" s="1" t="s">
        <v>0</v>
      </c>
      <c r="B187" s="1">
        <v>2010</v>
      </c>
      <c r="C187" s="1">
        <v>8</v>
      </c>
      <c r="D187" s="1">
        <v>13</v>
      </c>
      <c r="E187" s="1" t="s">
        <v>21</v>
      </c>
      <c r="F187" s="42" t="s">
        <v>207</v>
      </c>
      <c r="G187" s="43" t="s">
        <v>233</v>
      </c>
      <c r="H187" s="1">
        <v>64</v>
      </c>
      <c r="I187" s="1" t="s">
        <v>205</v>
      </c>
      <c r="J187" s="1" t="s">
        <v>39</v>
      </c>
      <c r="K187" s="17" t="s">
        <v>97</v>
      </c>
      <c r="L187" s="1">
        <v>16</v>
      </c>
      <c r="M187" s="12">
        <v>18</v>
      </c>
      <c r="N187" s="12">
        <v>15</v>
      </c>
      <c r="O187" s="43" t="s">
        <v>257</v>
      </c>
      <c r="P187" s="1">
        <v>3.61</v>
      </c>
    </row>
    <row r="188" spans="1:16" ht="36.75" x14ac:dyDescent="0.25">
      <c r="A188" s="1" t="s">
        <v>0</v>
      </c>
      <c r="B188" s="1">
        <v>2010</v>
      </c>
      <c r="C188" s="1">
        <v>8</v>
      </c>
      <c r="D188" s="1">
        <v>13</v>
      </c>
      <c r="E188" s="1" t="s">
        <v>21</v>
      </c>
      <c r="F188" s="42" t="s">
        <v>207</v>
      </c>
      <c r="G188" s="43" t="s">
        <v>233</v>
      </c>
      <c r="H188" s="1">
        <v>64</v>
      </c>
      <c r="I188" s="1" t="s">
        <v>205</v>
      </c>
      <c r="J188" s="1" t="s">
        <v>47</v>
      </c>
      <c r="K188" s="17" t="s">
        <v>112</v>
      </c>
      <c r="L188" s="1">
        <v>18</v>
      </c>
      <c r="M188" s="12">
        <v>5</v>
      </c>
      <c r="N188" s="12">
        <v>1</v>
      </c>
      <c r="O188" s="43" t="s">
        <v>257</v>
      </c>
      <c r="P188" s="1">
        <v>0.52</v>
      </c>
    </row>
    <row r="189" spans="1:16" ht="36.75" x14ac:dyDescent="0.25">
      <c r="A189" s="1" t="s">
        <v>0</v>
      </c>
      <c r="B189" s="1">
        <v>2010</v>
      </c>
      <c r="C189" s="1">
        <v>8</v>
      </c>
      <c r="D189" s="1">
        <v>13</v>
      </c>
      <c r="E189" s="1" t="s">
        <v>21</v>
      </c>
      <c r="F189" s="42" t="s">
        <v>207</v>
      </c>
      <c r="G189" s="43" t="s">
        <v>233</v>
      </c>
      <c r="H189" s="1">
        <v>64</v>
      </c>
      <c r="I189" s="1" t="s">
        <v>205</v>
      </c>
      <c r="J189" s="1" t="s">
        <v>43</v>
      </c>
      <c r="K189" s="17" t="s">
        <v>94</v>
      </c>
      <c r="L189" s="1">
        <v>11</v>
      </c>
      <c r="M189" s="12">
        <v>5</v>
      </c>
      <c r="N189" s="12">
        <v>1</v>
      </c>
      <c r="O189" s="39" t="s">
        <v>214</v>
      </c>
      <c r="P189" s="1">
        <v>0.18</v>
      </c>
    </row>
    <row r="190" spans="1:16" ht="36.75" x14ac:dyDescent="0.25">
      <c r="A190" s="1" t="s">
        <v>0</v>
      </c>
      <c r="B190" s="1">
        <v>2010</v>
      </c>
      <c r="C190" s="1">
        <v>8</v>
      </c>
      <c r="D190" s="1">
        <v>13</v>
      </c>
      <c r="E190" s="1" t="s">
        <v>21</v>
      </c>
      <c r="F190" s="42" t="s">
        <v>207</v>
      </c>
      <c r="G190" s="43" t="s">
        <v>233</v>
      </c>
      <c r="H190" s="1">
        <v>64</v>
      </c>
      <c r="I190" s="1" t="s">
        <v>205</v>
      </c>
      <c r="J190" s="1" t="s">
        <v>104</v>
      </c>
      <c r="K190" s="17" t="s">
        <v>105</v>
      </c>
      <c r="L190" s="1">
        <v>2</v>
      </c>
      <c r="M190" s="12">
        <v>45</v>
      </c>
      <c r="N190" s="12">
        <v>10</v>
      </c>
      <c r="O190" s="39" t="s">
        <v>214</v>
      </c>
      <c r="P190" s="1">
        <v>2.16</v>
      </c>
    </row>
    <row r="191" spans="1:16" ht="36.75" x14ac:dyDescent="0.25">
      <c r="A191" s="1" t="s">
        <v>0</v>
      </c>
      <c r="B191" s="1">
        <v>2010</v>
      </c>
      <c r="C191" s="1">
        <v>8</v>
      </c>
      <c r="D191" s="1">
        <v>13</v>
      </c>
      <c r="E191" s="1" t="s">
        <v>21</v>
      </c>
      <c r="F191" s="42" t="s">
        <v>207</v>
      </c>
      <c r="G191" s="43" t="s">
        <v>233</v>
      </c>
      <c r="H191" s="1">
        <v>64</v>
      </c>
      <c r="I191" s="1" t="s">
        <v>205</v>
      </c>
      <c r="J191" s="1" t="s">
        <v>95</v>
      </c>
      <c r="K191" s="17" t="s">
        <v>37</v>
      </c>
      <c r="L191" s="1">
        <v>2</v>
      </c>
      <c r="M191" s="12">
        <v>45</v>
      </c>
      <c r="N191" s="12">
        <v>12</v>
      </c>
      <c r="O191" s="39" t="s">
        <v>214</v>
      </c>
      <c r="P191" s="1">
        <v>5.28</v>
      </c>
    </row>
    <row r="192" spans="1:16" ht="36.75" x14ac:dyDescent="0.25">
      <c r="A192" s="1" t="s">
        <v>0</v>
      </c>
      <c r="B192" s="1">
        <v>2010</v>
      </c>
      <c r="C192" s="1">
        <v>8</v>
      </c>
      <c r="D192" s="1">
        <v>13</v>
      </c>
      <c r="E192" s="1" t="s">
        <v>21</v>
      </c>
      <c r="F192" s="42" t="s">
        <v>207</v>
      </c>
      <c r="G192" s="43" t="s">
        <v>233</v>
      </c>
      <c r="H192" s="1">
        <v>64</v>
      </c>
      <c r="I192" s="1" t="s">
        <v>205</v>
      </c>
      <c r="J192" s="1" t="s">
        <v>99</v>
      </c>
      <c r="K192" s="17" t="s">
        <v>98</v>
      </c>
      <c r="L192" s="1">
        <v>35</v>
      </c>
      <c r="M192" s="12">
        <v>25</v>
      </c>
      <c r="N192" s="12">
        <v>20</v>
      </c>
      <c r="O192" s="43" t="s">
        <v>256</v>
      </c>
      <c r="P192" s="1">
        <v>8.11</v>
      </c>
    </row>
    <row r="193" spans="1:16" ht="36.75" x14ac:dyDescent="0.25">
      <c r="A193" s="1" t="s">
        <v>0</v>
      </c>
      <c r="B193" s="1">
        <v>2010</v>
      </c>
      <c r="C193" s="1">
        <v>8</v>
      </c>
      <c r="D193" s="1">
        <v>13</v>
      </c>
      <c r="E193" s="1" t="s">
        <v>21</v>
      </c>
      <c r="F193" s="42" t="s">
        <v>207</v>
      </c>
      <c r="G193" s="43" t="s">
        <v>233</v>
      </c>
      <c r="H193" s="1">
        <v>64</v>
      </c>
      <c r="I193" s="1" t="s">
        <v>205</v>
      </c>
      <c r="J193" s="1" t="s">
        <v>45</v>
      </c>
      <c r="K193" s="17" t="s">
        <v>110</v>
      </c>
      <c r="L193" s="1">
        <v>8</v>
      </c>
      <c r="M193" s="12">
        <v>20</v>
      </c>
      <c r="N193" s="12">
        <v>3</v>
      </c>
      <c r="O193" s="39" t="s">
        <v>214</v>
      </c>
      <c r="P193" s="1">
        <v>1.48</v>
      </c>
    </row>
    <row r="194" spans="1:16" ht="36.75" x14ac:dyDescent="0.25">
      <c r="A194" s="1" t="s">
        <v>0</v>
      </c>
      <c r="B194" s="1">
        <v>2010</v>
      </c>
      <c r="C194" s="1">
        <v>8</v>
      </c>
      <c r="D194" s="1">
        <v>13</v>
      </c>
      <c r="E194" s="1" t="s">
        <v>21</v>
      </c>
      <c r="F194" s="42" t="s">
        <v>207</v>
      </c>
      <c r="G194" s="43" t="s">
        <v>233</v>
      </c>
      <c r="H194" s="1">
        <v>64</v>
      </c>
      <c r="I194" s="1" t="s">
        <v>205</v>
      </c>
      <c r="J194" s="1" t="s">
        <v>41</v>
      </c>
      <c r="K194" s="17" t="s">
        <v>96</v>
      </c>
      <c r="L194" s="1">
        <v>9</v>
      </c>
      <c r="M194" s="12">
        <v>40</v>
      </c>
      <c r="N194" s="12">
        <v>30</v>
      </c>
      <c r="O194" s="39" t="s">
        <v>215</v>
      </c>
      <c r="P194" s="1">
        <v>4.88</v>
      </c>
    </row>
  </sheetData>
  <phoneticPr fontId="2"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9"/>
  <sheetViews>
    <sheetView zoomScale="80" zoomScaleNormal="80" workbookViewId="0">
      <selection activeCell="N1" sqref="N1"/>
    </sheetView>
  </sheetViews>
  <sheetFormatPr defaultRowHeight="15" x14ac:dyDescent="0.25"/>
  <cols>
    <col min="1" max="1" width="9.625" style="47" customWidth="1"/>
    <col min="2" max="2" width="4.5" style="47" bestFit="1" customWidth="1"/>
    <col min="3" max="3" width="5.75" style="47" customWidth="1"/>
    <col min="4" max="4" width="13.75" style="47" bestFit="1" customWidth="1"/>
    <col min="5" max="5" width="22.25" style="47" bestFit="1" customWidth="1"/>
    <col min="6" max="6" width="14.5" style="47" customWidth="1"/>
    <col min="7" max="7" width="5.75" style="47" customWidth="1"/>
    <col min="8" max="8" width="8.125" style="47" bestFit="1" customWidth="1"/>
    <col min="9" max="9" width="18.875" style="47" bestFit="1" customWidth="1"/>
    <col min="10" max="10" width="18.875" style="51" customWidth="1"/>
    <col min="11" max="11" width="9" style="47"/>
    <col min="12" max="12" width="8" style="47" bestFit="1" customWidth="1"/>
    <col min="13" max="14" width="9" style="47"/>
    <col min="15" max="15" width="16.5" style="47" customWidth="1"/>
    <col min="16" max="16" width="17" style="47" customWidth="1"/>
    <col min="17" max="16384" width="9" style="47"/>
  </cols>
  <sheetData>
    <row r="1" spans="1:16" s="61" customFormat="1" ht="124.5" x14ac:dyDescent="0.2">
      <c r="A1" s="60" t="s">
        <v>180</v>
      </c>
      <c r="B1" s="60" t="s">
        <v>181</v>
      </c>
      <c r="C1" s="60" t="s">
        <v>182</v>
      </c>
      <c r="D1" s="60" t="s">
        <v>183</v>
      </c>
      <c r="E1" s="60" t="s">
        <v>184</v>
      </c>
      <c r="F1" s="60" t="s">
        <v>185</v>
      </c>
      <c r="G1" s="60" t="s">
        <v>163</v>
      </c>
      <c r="H1" s="60" t="s">
        <v>186</v>
      </c>
      <c r="I1" s="60" t="s">
        <v>217</v>
      </c>
      <c r="J1" s="60" t="s">
        <v>322</v>
      </c>
      <c r="K1" s="60" t="s">
        <v>188</v>
      </c>
      <c r="L1" s="60" t="s">
        <v>189</v>
      </c>
      <c r="M1" s="60" t="s">
        <v>190</v>
      </c>
      <c r="N1" s="60" t="s">
        <v>191</v>
      </c>
      <c r="O1" s="60" t="s">
        <v>223</v>
      </c>
      <c r="P1" s="60" t="s">
        <v>224</v>
      </c>
    </row>
    <row r="2" spans="1:16" ht="36.75" x14ac:dyDescent="0.25">
      <c r="A2" s="1" t="s">
        <v>0</v>
      </c>
      <c r="B2" s="1">
        <v>2005</v>
      </c>
      <c r="C2" s="1">
        <v>8</v>
      </c>
      <c r="D2" s="1" t="s">
        <v>21</v>
      </c>
      <c r="E2" s="42" t="s">
        <v>207</v>
      </c>
      <c r="F2" s="43" t="s">
        <v>233</v>
      </c>
      <c r="G2" s="1">
        <v>1</v>
      </c>
      <c r="H2" s="1" t="s">
        <v>202</v>
      </c>
      <c r="I2" s="1" t="s">
        <v>6</v>
      </c>
      <c r="J2" s="6" t="s">
        <v>83</v>
      </c>
      <c r="K2" s="12">
        <v>0.9</v>
      </c>
      <c r="L2" s="1">
        <v>2</v>
      </c>
      <c r="M2" s="1">
        <f>3/25*10000</f>
        <v>1200</v>
      </c>
      <c r="N2" s="12">
        <v>17.5</v>
      </c>
      <c r="O2" s="13">
        <v>367.45863929812793</v>
      </c>
      <c r="P2" s="13">
        <v>133.74437855358028</v>
      </c>
    </row>
    <row r="3" spans="1:16" ht="36.75" x14ac:dyDescent="0.25">
      <c r="A3" s="1" t="s">
        <v>0</v>
      </c>
      <c r="B3" s="1">
        <v>2005</v>
      </c>
      <c r="C3" s="1">
        <v>8</v>
      </c>
      <c r="D3" s="1" t="s">
        <v>21</v>
      </c>
      <c r="E3" s="42" t="s">
        <v>207</v>
      </c>
      <c r="F3" s="43" t="s">
        <v>233</v>
      </c>
      <c r="G3" s="1">
        <v>2</v>
      </c>
      <c r="H3" s="1" t="s">
        <v>202</v>
      </c>
      <c r="I3" s="48" t="s">
        <v>260</v>
      </c>
      <c r="J3" s="6" t="s">
        <v>218</v>
      </c>
      <c r="K3" s="12">
        <v>0.75</v>
      </c>
      <c r="L3" s="1">
        <v>3</v>
      </c>
      <c r="M3" s="1">
        <f>8/25*10000</f>
        <v>3200</v>
      </c>
      <c r="N3" s="12">
        <v>5.6</v>
      </c>
      <c r="O3" s="13">
        <v>86.17696685909101</v>
      </c>
      <c r="P3" s="13">
        <v>23.48135445712224</v>
      </c>
    </row>
    <row r="4" spans="1:16" ht="36.75" x14ac:dyDescent="0.25">
      <c r="A4" s="1" t="s">
        <v>0</v>
      </c>
      <c r="B4" s="1">
        <v>2005</v>
      </c>
      <c r="C4" s="1">
        <v>8</v>
      </c>
      <c r="D4" s="1" t="s">
        <v>21</v>
      </c>
      <c r="E4" s="42" t="s">
        <v>207</v>
      </c>
      <c r="F4" s="43" t="s">
        <v>233</v>
      </c>
      <c r="G4" s="1">
        <v>3</v>
      </c>
      <c r="H4" s="1" t="s">
        <v>202</v>
      </c>
      <c r="I4" s="48" t="s">
        <v>261</v>
      </c>
      <c r="J4" s="6" t="s">
        <v>219</v>
      </c>
      <c r="K4" s="12">
        <v>0.85</v>
      </c>
      <c r="L4" s="1">
        <v>6</v>
      </c>
      <c r="M4" s="1">
        <f>18/25*10000</f>
        <v>7200</v>
      </c>
      <c r="N4" s="12">
        <v>6</v>
      </c>
      <c r="O4" s="13">
        <v>123.57490388756766</v>
      </c>
      <c r="P4" s="13">
        <v>37.458616255216526</v>
      </c>
    </row>
    <row r="5" spans="1:16" ht="36.75" x14ac:dyDescent="0.25">
      <c r="A5" s="1" t="s">
        <v>0</v>
      </c>
      <c r="B5" s="1">
        <v>2005</v>
      </c>
      <c r="C5" s="1">
        <v>8</v>
      </c>
      <c r="D5" s="1" t="s">
        <v>21</v>
      </c>
      <c r="E5" s="42" t="s">
        <v>207</v>
      </c>
      <c r="F5" s="43" t="s">
        <v>233</v>
      </c>
      <c r="G5" s="1">
        <v>4</v>
      </c>
      <c r="H5" s="1" t="s">
        <v>202</v>
      </c>
      <c r="I5" s="1" t="s">
        <v>118</v>
      </c>
      <c r="J5" s="17" t="s">
        <v>222</v>
      </c>
      <c r="K5" s="12">
        <v>0.65</v>
      </c>
      <c r="L5" s="1">
        <v>3</v>
      </c>
      <c r="M5" s="1">
        <f>8/25*10000</f>
        <v>3200</v>
      </c>
      <c r="N5" s="12">
        <v>2</v>
      </c>
      <c r="O5" s="13">
        <v>10.393099083291194</v>
      </c>
      <c r="P5" s="13">
        <v>3.7716393813149405</v>
      </c>
    </row>
    <row r="6" spans="1:16" ht="36.75" x14ac:dyDescent="0.25">
      <c r="A6" s="1" t="s">
        <v>0</v>
      </c>
      <c r="B6" s="1">
        <v>2005</v>
      </c>
      <c r="C6" s="1">
        <v>8</v>
      </c>
      <c r="D6" s="1" t="s">
        <v>21</v>
      </c>
      <c r="E6" s="42" t="s">
        <v>207</v>
      </c>
      <c r="F6" s="43" t="s">
        <v>233</v>
      </c>
      <c r="G6" s="1">
        <v>6</v>
      </c>
      <c r="H6" s="1" t="s">
        <v>202</v>
      </c>
      <c r="I6" s="48" t="s">
        <v>262</v>
      </c>
      <c r="J6" s="6" t="s">
        <v>81</v>
      </c>
      <c r="K6" s="12">
        <v>0.05</v>
      </c>
      <c r="L6" s="1">
        <v>1</v>
      </c>
      <c r="M6" s="1">
        <f>1/25*10000</f>
        <v>400</v>
      </c>
      <c r="N6" s="12">
        <v>2</v>
      </c>
      <c r="O6" s="13">
        <v>1.9365653538751917</v>
      </c>
      <c r="P6" s="13">
        <v>4.6050051282298492E-2</v>
      </c>
    </row>
    <row r="7" spans="1:16" ht="36.75" x14ac:dyDescent="0.25">
      <c r="A7" s="1" t="s">
        <v>0</v>
      </c>
      <c r="B7" s="1">
        <v>2005</v>
      </c>
      <c r="C7" s="1">
        <v>8</v>
      </c>
      <c r="D7" s="1" t="s">
        <v>21</v>
      </c>
      <c r="E7" s="42" t="s">
        <v>207</v>
      </c>
      <c r="F7" s="43" t="s">
        <v>233</v>
      </c>
      <c r="G7" s="1">
        <v>8</v>
      </c>
      <c r="H7" s="1" t="s">
        <v>202</v>
      </c>
      <c r="I7" s="1" t="s">
        <v>14</v>
      </c>
      <c r="J7" s="6" t="s">
        <v>75</v>
      </c>
      <c r="K7" s="12">
        <v>0.5</v>
      </c>
      <c r="L7" s="1">
        <v>1</v>
      </c>
      <c r="M7" s="1">
        <f>3/25*10000</f>
        <v>1200</v>
      </c>
      <c r="N7" s="12">
        <v>2.2999999999999998</v>
      </c>
      <c r="O7" s="13">
        <v>4.8068350810932081</v>
      </c>
      <c r="P7" s="13">
        <v>3.4551777961184671</v>
      </c>
    </row>
    <row r="8" spans="1:16" ht="36.75" x14ac:dyDescent="0.25">
      <c r="A8" s="1" t="s">
        <v>0</v>
      </c>
      <c r="B8" s="1">
        <v>2005</v>
      </c>
      <c r="C8" s="1">
        <v>8</v>
      </c>
      <c r="D8" s="1" t="s">
        <v>21</v>
      </c>
      <c r="E8" s="42" t="s">
        <v>207</v>
      </c>
      <c r="F8" s="43" t="s">
        <v>233</v>
      </c>
      <c r="G8" s="1">
        <v>9</v>
      </c>
      <c r="H8" s="1" t="s">
        <v>202</v>
      </c>
      <c r="I8" s="1" t="s">
        <v>6</v>
      </c>
      <c r="J8" s="6" t="s">
        <v>83</v>
      </c>
      <c r="K8" s="12">
        <v>0.8</v>
      </c>
      <c r="L8" s="1">
        <v>2</v>
      </c>
      <c r="M8" s="1">
        <v>800</v>
      </c>
      <c r="N8" s="12">
        <v>25</v>
      </c>
      <c r="O8" s="13">
        <v>332.10256333839573</v>
      </c>
      <c r="P8" s="13">
        <v>121.80064651705216</v>
      </c>
    </row>
    <row r="9" spans="1:16" ht="36.75" x14ac:dyDescent="0.25">
      <c r="A9" s="1" t="s">
        <v>0</v>
      </c>
      <c r="B9" s="1">
        <v>2005</v>
      </c>
      <c r="C9" s="1">
        <v>8</v>
      </c>
      <c r="D9" s="1" t="s">
        <v>21</v>
      </c>
      <c r="E9" s="42" t="s">
        <v>207</v>
      </c>
      <c r="F9" s="43" t="s">
        <v>233</v>
      </c>
      <c r="G9" s="1">
        <v>10</v>
      </c>
      <c r="H9" s="1" t="s">
        <v>202</v>
      </c>
      <c r="I9" s="1" t="s">
        <v>14</v>
      </c>
      <c r="J9" s="6" t="s">
        <v>75</v>
      </c>
      <c r="K9" s="12">
        <v>0.6</v>
      </c>
      <c r="L9" s="1">
        <v>1</v>
      </c>
      <c r="M9" s="1">
        <v>3200</v>
      </c>
      <c r="N9" s="12">
        <v>2.6</v>
      </c>
      <c r="O9" s="13">
        <v>11.621051332335902</v>
      </c>
      <c r="P9" s="13">
        <v>8.442435549445797</v>
      </c>
    </row>
    <row r="10" spans="1:16" ht="36.75" x14ac:dyDescent="0.25">
      <c r="A10" s="1" t="s">
        <v>0</v>
      </c>
      <c r="B10" s="1">
        <v>2005</v>
      </c>
      <c r="C10" s="1">
        <v>8</v>
      </c>
      <c r="D10" s="1" t="s">
        <v>21</v>
      </c>
      <c r="E10" s="42" t="s">
        <v>207</v>
      </c>
      <c r="F10" s="43" t="s">
        <v>233</v>
      </c>
      <c r="G10" s="1">
        <v>11</v>
      </c>
      <c r="H10" s="1" t="s">
        <v>202</v>
      </c>
      <c r="I10" s="1" t="s">
        <v>14</v>
      </c>
      <c r="J10" s="6" t="s">
        <v>75</v>
      </c>
      <c r="K10" s="12">
        <v>0.6</v>
      </c>
      <c r="L10" s="1">
        <v>1</v>
      </c>
      <c r="M10" s="1">
        <v>3600</v>
      </c>
      <c r="N10" s="12">
        <v>2.6</v>
      </c>
      <c r="O10" s="13">
        <v>13.931162288601893</v>
      </c>
      <c r="P10" s="13">
        <v>10.109953993829944</v>
      </c>
    </row>
    <row r="11" spans="1:16" ht="36.75" x14ac:dyDescent="0.25">
      <c r="A11" s="1" t="s">
        <v>0</v>
      </c>
      <c r="B11" s="1">
        <v>2005</v>
      </c>
      <c r="C11" s="1">
        <v>8</v>
      </c>
      <c r="D11" s="1" t="s">
        <v>21</v>
      </c>
      <c r="E11" s="42" t="s">
        <v>207</v>
      </c>
      <c r="F11" s="43" t="s">
        <v>233</v>
      </c>
      <c r="G11" s="1">
        <v>12</v>
      </c>
      <c r="H11" s="1" t="s">
        <v>202</v>
      </c>
      <c r="I11" s="1" t="s">
        <v>15</v>
      </c>
      <c r="J11" s="6" t="s">
        <v>77</v>
      </c>
      <c r="K11" s="12">
        <v>0.7</v>
      </c>
      <c r="L11" s="1">
        <v>1</v>
      </c>
      <c r="M11" s="1">
        <v>1200</v>
      </c>
      <c r="N11" s="12">
        <v>8.3000000000000007</v>
      </c>
      <c r="O11" s="13">
        <v>107.20230720861815</v>
      </c>
      <c r="P11" s="13">
        <v>13.339382240135954</v>
      </c>
    </row>
    <row r="12" spans="1:16" ht="36.75" x14ac:dyDescent="0.25">
      <c r="A12" s="1" t="s">
        <v>0</v>
      </c>
      <c r="B12" s="1">
        <v>2005</v>
      </c>
      <c r="C12" s="1">
        <v>8</v>
      </c>
      <c r="D12" s="1" t="s">
        <v>21</v>
      </c>
      <c r="E12" s="42" t="s">
        <v>207</v>
      </c>
      <c r="F12" s="43" t="s">
        <v>233</v>
      </c>
      <c r="G12" s="1">
        <v>13</v>
      </c>
      <c r="H12" s="1" t="s">
        <v>202</v>
      </c>
      <c r="I12" s="1" t="s">
        <v>5</v>
      </c>
      <c r="J12" s="6" t="s">
        <v>78</v>
      </c>
      <c r="K12" s="12">
        <v>0.55000000000000004</v>
      </c>
      <c r="L12" s="1">
        <v>2</v>
      </c>
      <c r="M12" s="1">
        <v>4400</v>
      </c>
      <c r="N12" s="12">
        <v>8</v>
      </c>
      <c r="O12" s="13">
        <v>35.86720520627113</v>
      </c>
      <c r="P12" s="13">
        <v>10.277797684188691</v>
      </c>
    </row>
    <row r="13" spans="1:16" ht="36.75" x14ac:dyDescent="0.25">
      <c r="A13" s="1" t="s">
        <v>0</v>
      </c>
      <c r="B13" s="1">
        <v>2005</v>
      </c>
      <c r="C13" s="1">
        <v>8</v>
      </c>
      <c r="D13" s="1" t="s">
        <v>21</v>
      </c>
      <c r="E13" s="42" t="s">
        <v>207</v>
      </c>
      <c r="F13" s="43" t="s">
        <v>233</v>
      </c>
      <c r="G13" s="1">
        <v>14</v>
      </c>
      <c r="H13" s="1" t="s">
        <v>202</v>
      </c>
      <c r="I13" s="1" t="s">
        <v>119</v>
      </c>
      <c r="J13" s="6" t="s">
        <v>218</v>
      </c>
      <c r="K13" s="12">
        <v>0.7</v>
      </c>
      <c r="L13" s="1">
        <v>4</v>
      </c>
      <c r="M13" s="1">
        <f>17*400</f>
        <v>6800</v>
      </c>
      <c r="N13" s="12">
        <v>6</v>
      </c>
      <c r="O13" s="13">
        <v>164.42399372283472</v>
      </c>
      <c r="P13" s="13">
        <v>54.09420298199592</v>
      </c>
    </row>
    <row r="14" spans="1:16" ht="36.75" x14ac:dyDescent="0.25">
      <c r="A14" s="1" t="s">
        <v>0</v>
      </c>
      <c r="B14" s="1">
        <v>2005</v>
      </c>
      <c r="C14" s="1">
        <v>8</v>
      </c>
      <c r="D14" s="1" t="s">
        <v>21</v>
      </c>
      <c r="E14" s="42" t="s">
        <v>207</v>
      </c>
      <c r="F14" s="43" t="s">
        <v>233</v>
      </c>
      <c r="G14" s="1">
        <v>15</v>
      </c>
      <c r="H14" s="1" t="s">
        <v>202</v>
      </c>
      <c r="I14" s="1" t="s">
        <v>14</v>
      </c>
      <c r="J14" s="6" t="s">
        <v>75</v>
      </c>
      <c r="K14" s="12">
        <v>0.35</v>
      </c>
      <c r="L14" s="1">
        <v>1</v>
      </c>
      <c r="M14" s="1">
        <v>1600</v>
      </c>
      <c r="N14" s="12">
        <v>2.2999999999999998</v>
      </c>
      <c r="O14" s="13">
        <v>2.6403311707178991</v>
      </c>
      <c r="P14" s="13">
        <v>2.1698363291472686</v>
      </c>
    </row>
    <row r="15" spans="1:16" ht="36.75" x14ac:dyDescent="0.25">
      <c r="A15" s="1" t="s">
        <v>0</v>
      </c>
      <c r="B15" s="1">
        <v>2005</v>
      </c>
      <c r="C15" s="1">
        <v>8</v>
      </c>
      <c r="D15" s="1" t="s">
        <v>21</v>
      </c>
      <c r="E15" s="42" t="s">
        <v>207</v>
      </c>
      <c r="F15" s="43" t="s">
        <v>233</v>
      </c>
      <c r="G15" s="1">
        <v>16</v>
      </c>
      <c r="H15" s="1" t="s">
        <v>202</v>
      </c>
      <c r="I15" s="1" t="s">
        <v>52</v>
      </c>
      <c r="J15" s="6" t="s">
        <v>284</v>
      </c>
      <c r="K15" s="12">
        <v>0.9</v>
      </c>
      <c r="L15" s="1">
        <v>3</v>
      </c>
      <c r="M15" s="1">
        <v>5200</v>
      </c>
      <c r="N15" s="12">
        <v>23</v>
      </c>
      <c r="O15" s="13">
        <v>550.61341290463668</v>
      </c>
      <c r="P15" s="13">
        <v>165.84647260975993</v>
      </c>
    </row>
    <row r="16" spans="1:16" ht="36.75" x14ac:dyDescent="0.25">
      <c r="A16" s="1" t="s">
        <v>0</v>
      </c>
      <c r="B16" s="1">
        <v>2005</v>
      </c>
      <c r="C16" s="1">
        <v>8</v>
      </c>
      <c r="D16" s="1" t="s">
        <v>21</v>
      </c>
      <c r="E16" s="42" t="s">
        <v>207</v>
      </c>
      <c r="F16" s="43" t="s">
        <v>233</v>
      </c>
      <c r="G16" s="1">
        <v>17</v>
      </c>
      <c r="H16" s="1" t="s">
        <v>202</v>
      </c>
      <c r="I16" s="1" t="s">
        <v>4</v>
      </c>
      <c r="J16" s="6" t="s">
        <v>80</v>
      </c>
      <c r="K16" s="12">
        <v>0.9</v>
      </c>
      <c r="L16" s="1">
        <v>3</v>
      </c>
      <c r="M16" s="1">
        <v>2000</v>
      </c>
      <c r="N16" s="12">
        <v>19</v>
      </c>
      <c r="O16" s="13">
        <v>206.50803148478792</v>
      </c>
      <c r="P16" s="13">
        <v>64.05703520819192</v>
      </c>
    </row>
    <row r="17" spans="1:16" ht="36.75" x14ac:dyDescent="0.25">
      <c r="A17" s="1" t="s">
        <v>0</v>
      </c>
      <c r="B17" s="1">
        <v>2005</v>
      </c>
      <c r="C17" s="1">
        <v>8</v>
      </c>
      <c r="D17" s="1" t="s">
        <v>21</v>
      </c>
      <c r="E17" s="42" t="s">
        <v>207</v>
      </c>
      <c r="F17" s="43" t="s">
        <v>233</v>
      </c>
      <c r="G17" s="1">
        <v>18</v>
      </c>
      <c r="H17" s="1" t="s">
        <v>202</v>
      </c>
      <c r="I17" s="1" t="s">
        <v>14</v>
      </c>
      <c r="J17" s="6" t="s">
        <v>75</v>
      </c>
      <c r="K17" s="12">
        <v>0.3</v>
      </c>
      <c r="L17" s="1">
        <v>1</v>
      </c>
      <c r="M17" s="1">
        <v>2400</v>
      </c>
      <c r="N17" s="12">
        <v>1.3</v>
      </c>
      <c r="O17" s="13">
        <v>2.6848128389163461</v>
      </c>
      <c r="P17" s="13">
        <v>2.1211418951406817</v>
      </c>
    </row>
    <row r="18" spans="1:16" ht="36.75" x14ac:dyDescent="0.25">
      <c r="A18" s="1" t="s">
        <v>0</v>
      </c>
      <c r="B18" s="1">
        <v>2005</v>
      </c>
      <c r="C18" s="1">
        <v>8</v>
      </c>
      <c r="D18" s="1" t="s">
        <v>21</v>
      </c>
      <c r="E18" s="42" t="s">
        <v>207</v>
      </c>
      <c r="F18" s="43" t="s">
        <v>233</v>
      </c>
      <c r="G18" s="1">
        <v>19</v>
      </c>
      <c r="H18" s="1" t="s">
        <v>202</v>
      </c>
      <c r="I18" s="1" t="s">
        <v>119</v>
      </c>
      <c r="J18" s="6" t="s">
        <v>218</v>
      </c>
      <c r="K18" s="12">
        <v>0.85</v>
      </c>
      <c r="L18" s="1">
        <v>4</v>
      </c>
      <c r="M18" s="1">
        <v>4800</v>
      </c>
      <c r="N18" s="12">
        <v>18</v>
      </c>
      <c r="O18" s="13">
        <v>104.8942615362561</v>
      </c>
      <c r="P18" s="13">
        <v>34.424988602167559</v>
      </c>
    </row>
    <row r="19" spans="1:16" ht="36.75" x14ac:dyDescent="0.25">
      <c r="A19" s="1" t="s">
        <v>0</v>
      </c>
      <c r="B19" s="1">
        <v>2005</v>
      </c>
      <c r="C19" s="1">
        <v>8</v>
      </c>
      <c r="D19" s="1" t="s">
        <v>21</v>
      </c>
      <c r="E19" s="42" t="s">
        <v>207</v>
      </c>
      <c r="F19" s="43" t="s">
        <v>233</v>
      </c>
      <c r="G19" s="1">
        <v>20</v>
      </c>
      <c r="H19" s="1" t="s">
        <v>202</v>
      </c>
      <c r="I19" s="1" t="s">
        <v>118</v>
      </c>
      <c r="J19" s="17" t="s">
        <v>222</v>
      </c>
      <c r="K19" s="12">
        <v>0.7</v>
      </c>
      <c r="L19" s="1">
        <v>3</v>
      </c>
      <c r="M19" s="1">
        <v>2800</v>
      </c>
      <c r="N19" s="12">
        <v>2.5</v>
      </c>
      <c r="O19" s="13">
        <v>41.102718856057251</v>
      </c>
      <c r="P19" s="13">
        <v>4.5036489147020076</v>
      </c>
    </row>
    <row r="20" spans="1:16" ht="36.75" x14ac:dyDescent="0.25">
      <c r="A20" s="1" t="s">
        <v>0</v>
      </c>
      <c r="B20" s="1">
        <v>2005</v>
      </c>
      <c r="C20" s="1">
        <v>8</v>
      </c>
      <c r="D20" s="1" t="s">
        <v>21</v>
      </c>
      <c r="E20" s="42" t="s">
        <v>207</v>
      </c>
      <c r="F20" s="43" t="s">
        <v>233</v>
      </c>
      <c r="G20" s="1">
        <v>21</v>
      </c>
      <c r="H20" s="1" t="s">
        <v>202</v>
      </c>
      <c r="I20" s="1" t="s">
        <v>15</v>
      </c>
      <c r="J20" s="6" t="s">
        <v>77</v>
      </c>
      <c r="K20" s="12">
        <v>0.05</v>
      </c>
      <c r="L20" s="1">
        <v>1</v>
      </c>
      <c r="M20" s="1">
        <v>400</v>
      </c>
      <c r="N20" s="12">
        <v>5</v>
      </c>
      <c r="O20" s="13">
        <v>12.582331900442966</v>
      </c>
      <c r="P20" s="13">
        <v>1.7567374914153826</v>
      </c>
    </row>
    <row r="21" spans="1:16" ht="36.75" x14ac:dyDescent="0.25">
      <c r="A21" s="1" t="s">
        <v>0</v>
      </c>
      <c r="B21" s="1">
        <v>2005</v>
      </c>
      <c r="C21" s="1">
        <v>8</v>
      </c>
      <c r="D21" s="1" t="s">
        <v>21</v>
      </c>
      <c r="E21" s="42" t="s">
        <v>207</v>
      </c>
      <c r="F21" s="43" t="s">
        <v>233</v>
      </c>
      <c r="G21" s="1">
        <v>22</v>
      </c>
      <c r="H21" s="1" t="s">
        <v>202</v>
      </c>
      <c r="I21" s="1" t="s">
        <v>119</v>
      </c>
      <c r="J21" s="6" t="s">
        <v>218</v>
      </c>
      <c r="K21" s="12">
        <v>0.9</v>
      </c>
      <c r="L21" s="1">
        <v>4</v>
      </c>
      <c r="M21" s="1">
        <v>2000</v>
      </c>
      <c r="N21" s="12">
        <v>16</v>
      </c>
      <c r="O21" s="13">
        <v>161.92122059797043</v>
      </c>
      <c r="P21" s="13">
        <v>52.126584765843369</v>
      </c>
    </row>
    <row r="22" spans="1:16" ht="36.75" x14ac:dyDescent="0.25">
      <c r="A22" s="1" t="s">
        <v>0</v>
      </c>
      <c r="B22" s="1">
        <v>2005</v>
      </c>
      <c r="C22" s="1">
        <v>8</v>
      </c>
      <c r="D22" s="1" t="s">
        <v>21</v>
      </c>
      <c r="E22" s="42" t="s">
        <v>207</v>
      </c>
      <c r="F22" s="43" t="s">
        <v>233</v>
      </c>
      <c r="G22" s="1">
        <v>23</v>
      </c>
      <c r="H22" s="1" t="s">
        <v>202</v>
      </c>
      <c r="I22" s="1" t="s">
        <v>14</v>
      </c>
      <c r="J22" s="6" t="s">
        <v>75</v>
      </c>
      <c r="K22" s="12">
        <v>0.05</v>
      </c>
      <c r="L22" s="1">
        <v>1</v>
      </c>
      <c r="M22" s="1">
        <v>400</v>
      </c>
      <c r="N22" s="12">
        <v>1.5</v>
      </c>
      <c r="O22" s="13">
        <v>0.64098867912714774</v>
      </c>
      <c r="P22" s="13">
        <v>0.52907597803605888</v>
      </c>
    </row>
    <row r="23" spans="1:16" ht="36.75" x14ac:dyDescent="0.25">
      <c r="A23" s="1" t="s">
        <v>0</v>
      </c>
      <c r="B23" s="1">
        <v>2005</v>
      </c>
      <c r="C23" s="1">
        <v>8</v>
      </c>
      <c r="D23" s="1" t="s">
        <v>21</v>
      </c>
      <c r="E23" s="42" t="s">
        <v>207</v>
      </c>
      <c r="F23" s="43" t="s">
        <v>233</v>
      </c>
      <c r="G23" s="1">
        <v>24</v>
      </c>
      <c r="H23" s="1" t="s">
        <v>202</v>
      </c>
      <c r="I23" s="1" t="s">
        <v>14</v>
      </c>
      <c r="J23" s="6" t="s">
        <v>75</v>
      </c>
      <c r="K23" s="12">
        <v>0.05</v>
      </c>
      <c r="L23" s="1">
        <v>1</v>
      </c>
      <c r="M23" s="1">
        <v>800</v>
      </c>
      <c r="N23" s="12">
        <v>1.5</v>
      </c>
      <c r="O23" s="13">
        <v>0.64098867912714774</v>
      </c>
      <c r="P23" s="13">
        <v>0.52907597803605888</v>
      </c>
    </row>
    <row r="24" spans="1:16" ht="36.75" x14ac:dyDescent="0.25">
      <c r="A24" s="1" t="s">
        <v>0</v>
      </c>
      <c r="B24" s="1">
        <v>2005</v>
      </c>
      <c r="C24" s="1">
        <v>8</v>
      </c>
      <c r="D24" s="1" t="s">
        <v>21</v>
      </c>
      <c r="E24" s="42" t="s">
        <v>207</v>
      </c>
      <c r="F24" s="43" t="s">
        <v>233</v>
      </c>
      <c r="G24" s="1">
        <v>25</v>
      </c>
      <c r="H24" s="1" t="s">
        <v>202</v>
      </c>
      <c r="I24" s="1" t="s">
        <v>15</v>
      </c>
      <c r="J24" s="6" t="s">
        <v>77</v>
      </c>
      <c r="K24" s="12">
        <v>0.05</v>
      </c>
      <c r="L24" s="1">
        <v>1</v>
      </c>
      <c r="M24" s="1">
        <v>1200</v>
      </c>
      <c r="N24" s="12">
        <v>1.5</v>
      </c>
      <c r="O24" s="13">
        <v>1.150827474550209</v>
      </c>
      <c r="P24" s="13">
        <v>0.20521302183405585</v>
      </c>
    </row>
    <row r="25" spans="1:16" ht="36.75" x14ac:dyDescent="0.25">
      <c r="A25" s="1" t="s">
        <v>0</v>
      </c>
      <c r="B25" s="1">
        <v>2005</v>
      </c>
      <c r="C25" s="1">
        <v>8</v>
      </c>
      <c r="D25" s="1" t="s">
        <v>21</v>
      </c>
      <c r="E25" s="42" t="s">
        <v>207</v>
      </c>
      <c r="F25" s="43" t="s">
        <v>233</v>
      </c>
      <c r="G25" s="1">
        <v>26</v>
      </c>
      <c r="H25" s="1" t="s">
        <v>202</v>
      </c>
      <c r="I25" s="1" t="s">
        <v>121</v>
      </c>
      <c r="J25" s="6" t="s">
        <v>221</v>
      </c>
      <c r="K25" s="12">
        <v>0.95</v>
      </c>
      <c r="L25" s="1">
        <v>3</v>
      </c>
      <c r="M25" s="1">
        <v>2800</v>
      </c>
      <c r="N25" s="12">
        <v>5.0999999999999996</v>
      </c>
      <c r="O25" s="13">
        <v>128.26059260941321</v>
      </c>
      <c r="P25" s="13">
        <v>20.245576345253664</v>
      </c>
    </row>
    <row r="26" spans="1:16" ht="36.75" x14ac:dyDescent="0.25">
      <c r="A26" s="1" t="s">
        <v>0</v>
      </c>
      <c r="B26" s="1">
        <v>2005</v>
      </c>
      <c r="C26" s="1">
        <v>8</v>
      </c>
      <c r="D26" s="1" t="s">
        <v>21</v>
      </c>
      <c r="E26" s="42" t="s">
        <v>207</v>
      </c>
      <c r="F26" s="43" t="s">
        <v>233</v>
      </c>
      <c r="G26" s="1">
        <v>27</v>
      </c>
      <c r="H26" s="1" t="s">
        <v>202</v>
      </c>
      <c r="I26" s="1" t="s">
        <v>118</v>
      </c>
      <c r="J26" s="17" t="s">
        <v>222</v>
      </c>
      <c r="K26" s="12">
        <v>0.5</v>
      </c>
      <c r="L26" s="1">
        <v>2</v>
      </c>
      <c r="M26" s="1">
        <v>3200</v>
      </c>
      <c r="N26" s="12">
        <v>1.5</v>
      </c>
      <c r="O26" s="13">
        <v>125.6382855062224</v>
      </c>
      <c r="P26" s="13">
        <v>16.301129049031776</v>
      </c>
    </row>
    <row r="27" spans="1:16" ht="36.75" x14ac:dyDescent="0.25">
      <c r="A27" s="1" t="s">
        <v>0</v>
      </c>
      <c r="B27" s="1">
        <v>2005</v>
      </c>
      <c r="C27" s="1">
        <v>8</v>
      </c>
      <c r="D27" s="1" t="s">
        <v>21</v>
      </c>
      <c r="E27" s="42" t="s">
        <v>207</v>
      </c>
      <c r="F27" s="43" t="s">
        <v>233</v>
      </c>
      <c r="G27" s="1">
        <v>28</v>
      </c>
      <c r="H27" s="1" t="s">
        <v>202</v>
      </c>
      <c r="I27" s="1" t="s">
        <v>4</v>
      </c>
      <c r="J27" s="6" t="s">
        <v>80</v>
      </c>
      <c r="K27" s="12">
        <v>0.7</v>
      </c>
      <c r="L27" s="1">
        <v>1</v>
      </c>
      <c r="M27" s="1">
        <v>400</v>
      </c>
      <c r="N27" s="12">
        <v>19</v>
      </c>
      <c r="O27" s="13">
        <v>101.37628374717107</v>
      </c>
      <c r="P27" s="13">
        <v>30.898991929043305</v>
      </c>
    </row>
    <row r="28" spans="1:16" ht="36.75" x14ac:dyDescent="0.25">
      <c r="A28" s="1" t="s">
        <v>0</v>
      </c>
      <c r="B28" s="1">
        <v>2005</v>
      </c>
      <c r="C28" s="1">
        <v>8</v>
      </c>
      <c r="D28" s="1" t="s">
        <v>21</v>
      </c>
      <c r="E28" s="42" t="s">
        <v>207</v>
      </c>
      <c r="F28" s="43" t="s">
        <v>233</v>
      </c>
      <c r="G28" s="1">
        <v>29</v>
      </c>
      <c r="H28" s="1" t="s">
        <v>202</v>
      </c>
      <c r="I28" s="1" t="s">
        <v>119</v>
      </c>
      <c r="J28" s="6" t="s">
        <v>218</v>
      </c>
      <c r="K28" s="12">
        <v>0.05</v>
      </c>
      <c r="L28" s="1">
        <v>2</v>
      </c>
      <c r="M28" s="1">
        <v>2000</v>
      </c>
      <c r="N28" s="12">
        <v>5.9</v>
      </c>
      <c r="O28" s="13">
        <v>102.40877637043792</v>
      </c>
      <c r="P28" s="13">
        <v>31.571259266081558</v>
      </c>
    </row>
    <row r="29" spans="1:16" ht="36.75" x14ac:dyDescent="0.25">
      <c r="A29" s="1" t="s">
        <v>0</v>
      </c>
      <c r="B29" s="1">
        <v>2005</v>
      </c>
      <c r="C29" s="1">
        <v>8</v>
      </c>
      <c r="D29" s="1" t="s">
        <v>21</v>
      </c>
      <c r="E29" s="42" t="s">
        <v>207</v>
      </c>
      <c r="F29" s="43" t="s">
        <v>233</v>
      </c>
      <c r="G29" s="1">
        <v>30</v>
      </c>
      <c r="H29" s="1" t="s">
        <v>202</v>
      </c>
      <c r="I29" s="1" t="s">
        <v>122</v>
      </c>
      <c r="J29" s="1" t="s">
        <v>285</v>
      </c>
      <c r="K29" s="12">
        <v>0.6</v>
      </c>
      <c r="L29" s="1">
        <v>3</v>
      </c>
      <c r="M29" s="1">
        <v>4400</v>
      </c>
      <c r="N29" s="12">
        <v>9.1</v>
      </c>
      <c r="O29" s="13">
        <v>425.14014110808671</v>
      </c>
      <c r="P29" s="13">
        <v>147.80036121664619</v>
      </c>
    </row>
    <row r="30" spans="1:16" ht="36.75" x14ac:dyDescent="0.25">
      <c r="A30" s="1" t="s">
        <v>0</v>
      </c>
      <c r="B30" s="1">
        <v>2005</v>
      </c>
      <c r="C30" s="1">
        <v>8</v>
      </c>
      <c r="D30" s="1" t="s">
        <v>21</v>
      </c>
      <c r="E30" s="42" t="s">
        <v>207</v>
      </c>
      <c r="F30" s="43" t="s">
        <v>233</v>
      </c>
      <c r="G30" s="1">
        <v>31</v>
      </c>
      <c r="H30" s="1" t="s">
        <v>202</v>
      </c>
      <c r="I30" s="1" t="s">
        <v>118</v>
      </c>
      <c r="J30" s="17" t="s">
        <v>222</v>
      </c>
      <c r="K30" s="12">
        <v>0.5</v>
      </c>
      <c r="L30" s="1">
        <v>2</v>
      </c>
      <c r="M30" s="1">
        <v>1200</v>
      </c>
      <c r="N30" s="12">
        <v>9</v>
      </c>
      <c r="O30" s="13">
        <v>19.85317238512804</v>
      </c>
      <c r="P30" s="13">
        <v>9.4353356642042172</v>
      </c>
    </row>
    <row r="31" spans="1:16" ht="36.75" x14ac:dyDescent="0.25">
      <c r="A31" s="1" t="s">
        <v>0</v>
      </c>
      <c r="B31" s="1">
        <v>2005</v>
      </c>
      <c r="C31" s="1">
        <v>8</v>
      </c>
      <c r="D31" s="1" t="s">
        <v>21</v>
      </c>
      <c r="E31" s="42" t="s">
        <v>207</v>
      </c>
      <c r="F31" s="43" t="s">
        <v>233</v>
      </c>
      <c r="G31" s="1">
        <v>32</v>
      </c>
      <c r="H31" s="1" t="s">
        <v>202</v>
      </c>
      <c r="I31" s="1" t="s">
        <v>6</v>
      </c>
      <c r="J31" s="6" t="s">
        <v>83</v>
      </c>
      <c r="K31" s="12">
        <v>0.7</v>
      </c>
      <c r="L31" s="1">
        <v>5</v>
      </c>
      <c r="M31" s="1">
        <f>26*400</f>
        <v>10400</v>
      </c>
      <c r="N31" s="12">
        <v>9.5</v>
      </c>
      <c r="O31" s="13">
        <v>564.86250674292046</v>
      </c>
      <c r="P31" s="13">
        <v>157.73005545530339</v>
      </c>
    </row>
    <row r="32" spans="1:16" ht="36.75" x14ac:dyDescent="0.25">
      <c r="A32" s="1" t="s">
        <v>0</v>
      </c>
      <c r="B32" s="1">
        <v>2005</v>
      </c>
      <c r="C32" s="1">
        <v>8</v>
      </c>
      <c r="D32" s="1" t="s">
        <v>21</v>
      </c>
      <c r="E32" s="42" t="s">
        <v>207</v>
      </c>
      <c r="F32" s="43" t="s">
        <v>233</v>
      </c>
      <c r="G32" s="1">
        <v>34</v>
      </c>
      <c r="H32" s="1" t="s">
        <v>202</v>
      </c>
      <c r="I32" s="1" t="s">
        <v>118</v>
      </c>
      <c r="J32" s="17" t="s">
        <v>222</v>
      </c>
      <c r="K32" s="12">
        <v>0.3</v>
      </c>
      <c r="L32" s="1">
        <v>1</v>
      </c>
      <c r="M32" s="1">
        <v>800</v>
      </c>
      <c r="N32" s="12">
        <v>8</v>
      </c>
      <c r="O32" s="13">
        <v>28.404706989859374</v>
      </c>
      <c r="P32" s="13">
        <v>15.665246235075539</v>
      </c>
    </row>
    <row r="33" spans="1:16" ht="36.75" x14ac:dyDescent="0.25">
      <c r="A33" s="1" t="s">
        <v>0</v>
      </c>
      <c r="B33" s="1">
        <v>2005</v>
      </c>
      <c r="C33" s="1">
        <v>8</v>
      </c>
      <c r="D33" s="1" t="s">
        <v>21</v>
      </c>
      <c r="E33" s="42" t="s">
        <v>207</v>
      </c>
      <c r="F33" s="43" t="s">
        <v>233</v>
      </c>
      <c r="G33" s="1">
        <v>35</v>
      </c>
      <c r="H33" s="1" t="s">
        <v>202</v>
      </c>
      <c r="I33" s="1" t="s">
        <v>6</v>
      </c>
      <c r="J33" s="6" t="s">
        <v>83</v>
      </c>
      <c r="K33" s="12">
        <v>0.8</v>
      </c>
      <c r="L33" s="1">
        <v>1</v>
      </c>
      <c r="M33" s="1">
        <v>800</v>
      </c>
      <c r="N33" s="12">
        <v>21</v>
      </c>
      <c r="O33" s="13">
        <v>247.31195240819258</v>
      </c>
      <c r="P33" s="13">
        <v>89.923926373544262</v>
      </c>
    </row>
    <row r="34" spans="1:16" ht="36.75" x14ac:dyDescent="0.25">
      <c r="A34" s="1" t="s">
        <v>0</v>
      </c>
      <c r="B34" s="1">
        <v>2005</v>
      </c>
      <c r="C34" s="1">
        <v>8</v>
      </c>
      <c r="D34" s="1" t="s">
        <v>21</v>
      </c>
      <c r="E34" s="42" t="s">
        <v>207</v>
      </c>
      <c r="F34" s="43" t="s">
        <v>233</v>
      </c>
      <c r="G34" s="1">
        <v>36</v>
      </c>
      <c r="H34" s="1" t="s">
        <v>202</v>
      </c>
      <c r="I34" s="1" t="s">
        <v>118</v>
      </c>
      <c r="J34" s="17" t="s">
        <v>222</v>
      </c>
      <c r="K34" s="12">
        <v>0.6</v>
      </c>
      <c r="L34" s="1">
        <v>1</v>
      </c>
      <c r="M34" s="1">
        <v>1200</v>
      </c>
      <c r="N34" s="12">
        <v>3.3</v>
      </c>
      <c r="O34" s="13">
        <v>7.5502388114243084</v>
      </c>
      <c r="P34" s="13">
        <v>4.514188207522059</v>
      </c>
    </row>
    <row r="35" spans="1:16" ht="36.75" x14ac:dyDescent="0.25">
      <c r="A35" s="1" t="s">
        <v>0</v>
      </c>
      <c r="B35" s="1">
        <v>2005</v>
      </c>
      <c r="C35" s="1">
        <v>8</v>
      </c>
      <c r="D35" s="1" t="s">
        <v>21</v>
      </c>
      <c r="E35" s="42" t="s">
        <v>207</v>
      </c>
      <c r="F35" s="43" t="s">
        <v>233</v>
      </c>
      <c r="G35" s="1">
        <v>37</v>
      </c>
      <c r="H35" s="1" t="s">
        <v>202</v>
      </c>
      <c r="I35" s="1" t="s">
        <v>118</v>
      </c>
      <c r="J35" s="17" t="s">
        <v>222</v>
      </c>
      <c r="K35" s="12">
        <v>0.3</v>
      </c>
      <c r="L35" s="1">
        <v>1</v>
      </c>
      <c r="M35" s="1">
        <v>400</v>
      </c>
      <c r="N35" s="12">
        <v>3.5</v>
      </c>
      <c r="O35" s="13">
        <v>2.4267215763365639</v>
      </c>
      <c r="P35" s="13">
        <v>1.4696636917130805</v>
      </c>
    </row>
    <row r="36" spans="1:16" ht="36.75" x14ac:dyDescent="0.25">
      <c r="A36" s="1" t="s">
        <v>0</v>
      </c>
      <c r="B36" s="1">
        <v>2005</v>
      </c>
      <c r="C36" s="1">
        <v>8</v>
      </c>
      <c r="D36" s="1" t="s">
        <v>21</v>
      </c>
      <c r="E36" s="42" t="s">
        <v>207</v>
      </c>
      <c r="F36" s="43" t="s">
        <v>233</v>
      </c>
      <c r="G36" s="1">
        <v>39</v>
      </c>
      <c r="H36" s="1" t="s">
        <v>202</v>
      </c>
      <c r="I36" s="1" t="s">
        <v>123</v>
      </c>
      <c r="J36" s="1" t="s">
        <v>286</v>
      </c>
      <c r="K36" s="12">
        <v>0.9</v>
      </c>
      <c r="L36" s="1">
        <v>2</v>
      </c>
      <c r="M36" s="1">
        <v>1600</v>
      </c>
      <c r="N36" s="12">
        <v>6.6</v>
      </c>
      <c r="O36" s="13">
        <v>231.89662281521527</v>
      </c>
      <c r="P36" s="13">
        <v>50.219506306486252</v>
      </c>
    </row>
    <row r="37" spans="1:16" ht="36.75" x14ac:dyDescent="0.25">
      <c r="A37" s="1" t="s">
        <v>0</v>
      </c>
      <c r="B37" s="1">
        <v>2005</v>
      </c>
      <c r="C37" s="1">
        <v>8</v>
      </c>
      <c r="D37" s="1" t="s">
        <v>21</v>
      </c>
      <c r="E37" s="42" t="s">
        <v>207</v>
      </c>
      <c r="F37" s="43" t="s">
        <v>233</v>
      </c>
      <c r="G37" s="1">
        <v>40</v>
      </c>
      <c r="H37" s="1" t="s">
        <v>202</v>
      </c>
      <c r="I37" s="1" t="s">
        <v>53</v>
      </c>
      <c r="J37" s="17" t="s">
        <v>287</v>
      </c>
      <c r="K37" s="12">
        <v>0.9</v>
      </c>
      <c r="L37" s="1">
        <v>3</v>
      </c>
      <c r="M37" s="1">
        <v>1600</v>
      </c>
      <c r="N37" s="12">
        <v>18.5</v>
      </c>
      <c r="O37" s="13">
        <v>334.39969224958509</v>
      </c>
      <c r="P37" s="13">
        <v>71.902154610702922</v>
      </c>
    </row>
    <row r="38" spans="1:16" ht="36.75" x14ac:dyDescent="0.25">
      <c r="A38" s="1" t="s">
        <v>0</v>
      </c>
      <c r="B38" s="1">
        <v>2005</v>
      </c>
      <c r="C38" s="1">
        <v>8</v>
      </c>
      <c r="D38" s="1" t="s">
        <v>21</v>
      </c>
      <c r="E38" s="42" t="s">
        <v>207</v>
      </c>
      <c r="F38" s="43" t="s">
        <v>233</v>
      </c>
      <c r="G38" s="1">
        <v>41</v>
      </c>
      <c r="H38" s="1" t="s">
        <v>202</v>
      </c>
      <c r="I38" s="1" t="s">
        <v>118</v>
      </c>
      <c r="J38" s="17" t="s">
        <v>222</v>
      </c>
      <c r="K38" s="12">
        <v>0.5</v>
      </c>
      <c r="L38" s="1">
        <v>2</v>
      </c>
      <c r="M38" s="1">
        <v>2400</v>
      </c>
      <c r="N38" s="12">
        <v>10</v>
      </c>
      <c r="O38" s="13">
        <v>28.417578595935431</v>
      </c>
      <c r="P38" s="13">
        <v>12.158878965722534</v>
      </c>
    </row>
    <row r="39" spans="1:16" ht="36.75" x14ac:dyDescent="0.25">
      <c r="A39" s="1" t="s">
        <v>0</v>
      </c>
      <c r="B39" s="1">
        <v>2005</v>
      </c>
      <c r="C39" s="1">
        <v>8</v>
      </c>
      <c r="D39" s="1" t="s">
        <v>21</v>
      </c>
      <c r="E39" s="42" t="s">
        <v>207</v>
      </c>
      <c r="F39" s="43" t="s">
        <v>233</v>
      </c>
      <c r="G39" s="1">
        <v>42</v>
      </c>
      <c r="H39" s="1" t="s">
        <v>202</v>
      </c>
      <c r="I39" s="1" t="s">
        <v>4</v>
      </c>
      <c r="J39" s="6" t="s">
        <v>80</v>
      </c>
      <c r="K39" s="12">
        <v>0.7</v>
      </c>
      <c r="L39" s="1">
        <v>4</v>
      </c>
      <c r="M39" s="1">
        <v>3600</v>
      </c>
      <c r="N39" s="12">
        <v>13</v>
      </c>
      <c r="O39" s="13">
        <v>89.631241301500879</v>
      </c>
      <c r="P39" s="13">
        <v>26.830655015900209</v>
      </c>
    </row>
    <row r="40" spans="1:16" ht="36.75" x14ac:dyDescent="0.25">
      <c r="A40" s="1" t="s">
        <v>0</v>
      </c>
      <c r="B40" s="1">
        <v>2005</v>
      </c>
      <c r="C40" s="1">
        <v>8</v>
      </c>
      <c r="D40" s="1" t="s">
        <v>21</v>
      </c>
      <c r="E40" s="42" t="s">
        <v>207</v>
      </c>
      <c r="F40" s="43" t="s">
        <v>233</v>
      </c>
      <c r="G40" s="1">
        <v>43</v>
      </c>
      <c r="H40" s="1" t="s">
        <v>202</v>
      </c>
      <c r="I40" s="1" t="s">
        <v>118</v>
      </c>
      <c r="J40" s="17" t="s">
        <v>222</v>
      </c>
      <c r="K40" s="12">
        <v>0.7</v>
      </c>
      <c r="L40" s="1">
        <v>1</v>
      </c>
      <c r="M40" s="1">
        <v>800</v>
      </c>
      <c r="N40" s="12">
        <v>18</v>
      </c>
      <c r="O40" s="13">
        <v>130.65255642306107</v>
      </c>
      <c r="P40" s="13">
        <v>67.498270691768639</v>
      </c>
    </row>
    <row r="41" spans="1:16" ht="36.75" x14ac:dyDescent="0.25">
      <c r="A41" s="1" t="s">
        <v>0</v>
      </c>
      <c r="B41" s="1">
        <v>2005</v>
      </c>
      <c r="C41" s="1">
        <v>8</v>
      </c>
      <c r="D41" s="1" t="s">
        <v>21</v>
      </c>
      <c r="E41" s="42" t="s">
        <v>207</v>
      </c>
      <c r="F41" s="43" t="s">
        <v>233</v>
      </c>
      <c r="G41" s="1">
        <v>44</v>
      </c>
      <c r="H41" s="1" t="s">
        <v>202</v>
      </c>
      <c r="I41" s="1" t="s">
        <v>4</v>
      </c>
      <c r="J41" s="6" t="s">
        <v>80</v>
      </c>
      <c r="K41" s="12">
        <v>0.8</v>
      </c>
      <c r="L41" s="1">
        <v>2</v>
      </c>
      <c r="M41" s="1">
        <v>1600</v>
      </c>
      <c r="N41" s="12">
        <v>16</v>
      </c>
      <c r="O41" s="13">
        <v>137.9208828016707</v>
      </c>
      <c r="P41" s="13">
        <v>41.547518862052087</v>
      </c>
    </row>
    <row r="42" spans="1:16" ht="36.75" x14ac:dyDescent="0.25">
      <c r="A42" s="1" t="s">
        <v>0</v>
      </c>
      <c r="B42" s="1">
        <v>2005</v>
      </c>
      <c r="C42" s="1">
        <v>8</v>
      </c>
      <c r="D42" s="1" t="s">
        <v>21</v>
      </c>
      <c r="E42" s="42" t="s">
        <v>207</v>
      </c>
      <c r="F42" s="43" t="s">
        <v>233</v>
      </c>
      <c r="G42" s="1">
        <v>45</v>
      </c>
      <c r="H42" s="1" t="s">
        <v>202</v>
      </c>
      <c r="I42" s="1" t="s">
        <v>119</v>
      </c>
      <c r="J42" s="6" t="s">
        <v>218</v>
      </c>
      <c r="K42" s="12">
        <v>0.65</v>
      </c>
      <c r="L42" s="1">
        <v>4</v>
      </c>
      <c r="M42" s="1">
        <v>3600</v>
      </c>
      <c r="N42" s="12">
        <v>6</v>
      </c>
      <c r="O42" s="13">
        <v>151.26199505207657</v>
      </c>
      <c r="P42" s="13">
        <v>48.393945201842968</v>
      </c>
    </row>
    <row r="43" spans="1:16" ht="36.75" x14ac:dyDescent="0.25">
      <c r="A43" s="1" t="s">
        <v>0</v>
      </c>
      <c r="B43" s="1">
        <v>2005</v>
      </c>
      <c r="C43" s="1">
        <v>8</v>
      </c>
      <c r="D43" s="1" t="s">
        <v>21</v>
      </c>
      <c r="E43" s="42" t="s">
        <v>207</v>
      </c>
      <c r="F43" s="43" t="s">
        <v>233</v>
      </c>
      <c r="G43" s="1">
        <v>46</v>
      </c>
      <c r="H43" s="1" t="s">
        <v>202</v>
      </c>
      <c r="I43" s="1" t="s">
        <v>119</v>
      </c>
      <c r="J43" s="6" t="s">
        <v>218</v>
      </c>
      <c r="K43" s="12">
        <v>0.55000000000000004</v>
      </c>
      <c r="L43" s="1">
        <v>2</v>
      </c>
      <c r="M43" s="1">
        <v>2000</v>
      </c>
      <c r="N43" s="12">
        <v>7.7</v>
      </c>
      <c r="O43" s="13">
        <v>179.88882284976501</v>
      </c>
      <c r="P43" s="13">
        <v>56.28883869986165</v>
      </c>
    </row>
    <row r="44" spans="1:16" ht="36.75" x14ac:dyDescent="0.25">
      <c r="A44" s="1" t="s">
        <v>0</v>
      </c>
      <c r="B44" s="1">
        <v>2005</v>
      </c>
      <c r="C44" s="1">
        <v>8</v>
      </c>
      <c r="D44" s="1" t="s">
        <v>21</v>
      </c>
      <c r="E44" s="42" t="s">
        <v>207</v>
      </c>
      <c r="F44" s="43" t="s">
        <v>233</v>
      </c>
      <c r="G44" s="1">
        <v>48</v>
      </c>
      <c r="H44" s="1" t="s">
        <v>202</v>
      </c>
      <c r="I44" s="1" t="s">
        <v>16</v>
      </c>
      <c r="J44" s="6" t="s">
        <v>82</v>
      </c>
      <c r="K44" s="12">
        <v>0.3</v>
      </c>
      <c r="L44" s="1">
        <v>1</v>
      </c>
      <c r="M44" s="1">
        <v>800</v>
      </c>
      <c r="N44" s="12">
        <v>2.4</v>
      </c>
      <c r="O44" s="13">
        <v>5.1514211688386276</v>
      </c>
      <c r="P44" s="13">
        <v>1.863331310162043</v>
      </c>
    </row>
    <row r="45" spans="1:16" ht="36.75" x14ac:dyDescent="0.25">
      <c r="A45" s="1" t="s">
        <v>0</v>
      </c>
      <c r="B45" s="1">
        <v>2005</v>
      </c>
      <c r="C45" s="1">
        <v>8</v>
      </c>
      <c r="D45" s="1" t="s">
        <v>21</v>
      </c>
      <c r="E45" s="42" t="s">
        <v>207</v>
      </c>
      <c r="F45" s="43" t="s">
        <v>233</v>
      </c>
      <c r="G45" s="1">
        <v>49</v>
      </c>
      <c r="H45" s="1" t="s">
        <v>202</v>
      </c>
      <c r="I45" s="1" t="s">
        <v>118</v>
      </c>
      <c r="J45" s="17" t="s">
        <v>222</v>
      </c>
      <c r="K45" s="12">
        <v>0.1</v>
      </c>
      <c r="L45" s="1">
        <v>1</v>
      </c>
      <c r="M45" s="1">
        <v>400</v>
      </c>
      <c r="N45" s="12">
        <v>15</v>
      </c>
      <c r="O45" s="13">
        <v>43.426333711599135</v>
      </c>
      <c r="P45" s="13">
        <v>22.963951197747985</v>
      </c>
    </row>
    <row r="46" spans="1:16" ht="36.75" x14ac:dyDescent="0.25">
      <c r="A46" s="1" t="s">
        <v>0</v>
      </c>
      <c r="B46" s="1">
        <v>2005</v>
      </c>
      <c r="C46" s="1">
        <v>8</v>
      </c>
      <c r="D46" s="1" t="s">
        <v>21</v>
      </c>
      <c r="E46" s="42" t="s">
        <v>207</v>
      </c>
      <c r="F46" s="43" t="s">
        <v>233</v>
      </c>
      <c r="G46" s="1">
        <v>50</v>
      </c>
      <c r="H46" s="1" t="s">
        <v>202</v>
      </c>
      <c r="I46" s="1" t="s">
        <v>119</v>
      </c>
      <c r="J46" s="6" t="s">
        <v>218</v>
      </c>
      <c r="K46" s="12">
        <v>0.8</v>
      </c>
      <c r="L46" s="1">
        <v>2</v>
      </c>
      <c r="M46" s="1">
        <v>1200</v>
      </c>
      <c r="N46" s="12">
        <v>15.3</v>
      </c>
      <c r="O46" s="13">
        <v>274.10394036629094</v>
      </c>
      <c r="P46" s="13">
        <v>84.655370507070813</v>
      </c>
    </row>
    <row r="47" spans="1:16" ht="36.75" x14ac:dyDescent="0.25">
      <c r="A47" s="1" t="s">
        <v>0</v>
      </c>
      <c r="B47" s="1">
        <v>2005</v>
      </c>
      <c r="C47" s="1">
        <v>8</v>
      </c>
      <c r="D47" s="1" t="s">
        <v>21</v>
      </c>
      <c r="E47" s="42" t="s">
        <v>207</v>
      </c>
      <c r="F47" s="43" t="s">
        <v>233</v>
      </c>
      <c r="G47" s="1">
        <v>51</v>
      </c>
      <c r="H47" s="1" t="s">
        <v>202</v>
      </c>
      <c r="I47" s="1" t="s">
        <v>118</v>
      </c>
      <c r="J47" s="17" t="s">
        <v>222</v>
      </c>
      <c r="K47" s="12">
        <v>0.5</v>
      </c>
      <c r="L47" s="1">
        <v>1</v>
      </c>
      <c r="M47" s="1">
        <v>1600</v>
      </c>
      <c r="N47" s="12">
        <v>5</v>
      </c>
      <c r="O47" s="13">
        <v>6.7087984563696406</v>
      </c>
      <c r="P47" s="13">
        <v>3.9811893292076928</v>
      </c>
    </row>
    <row r="48" spans="1:16" ht="36.75" x14ac:dyDescent="0.25">
      <c r="A48" s="1" t="s">
        <v>0</v>
      </c>
      <c r="B48" s="1">
        <v>2005</v>
      </c>
      <c r="C48" s="1">
        <v>8</v>
      </c>
      <c r="D48" s="1" t="s">
        <v>21</v>
      </c>
      <c r="E48" s="42" t="s">
        <v>207</v>
      </c>
      <c r="F48" s="43" t="s">
        <v>233</v>
      </c>
      <c r="G48" s="1">
        <v>52</v>
      </c>
      <c r="H48" s="1" t="s">
        <v>202</v>
      </c>
      <c r="I48" s="1" t="s">
        <v>119</v>
      </c>
      <c r="J48" s="6" t="s">
        <v>218</v>
      </c>
      <c r="K48" s="12">
        <v>0.6</v>
      </c>
      <c r="L48" s="1">
        <v>3</v>
      </c>
      <c r="M48" s="1">
        <v>2800</v>
      </c>
      <c r="N48" s="12">
        <v>8.3000000000000007</v>
      </c>
      <c r="O48" s="13">
        <v>70.467708388428917</v>
      </c>
      <c r="P48" s="13">
        <v>18.764722954306219</v>
      </c>
    </row>
    <row r="49" spans="1:16" ht="36.75" x14ac:dyDescent="0.25">
      <c r="A49" s="1" t="s">
        <v>0</v>
      </c>
      <c r="B49" s="1">
        <v>2005</v>
      </c>
      <c r="C49" s="1">
        <v>8</v>
      </c>
      <c r="D49" s="1" t="s">
        <v>21</v>
      </c>
      <c r="E49" s="42" t="s">
        <v>207</v>
      </c>
      <c r="F49" s="43" t="s">
        <v>233</v>
      </c>
      <c r="G49" s="1">
        <v>53</v>
      </c>
      <c r="H49" s="1" t="s">
        <v>202</v>
      </c>
      <c r="I49" s="1" t="s">
        <v>123</v>
      </c>
      <c r="J49" s="1" t="s">
        <v>286</v>
      </c>
      <c r="K49" s="12">
        <v>0.8</v>
      </c>
      <c r="L49" s="1">
        <v>3</v>
      </c>
      <c r="M49" s="1">
        <v>1200</v>
      </c>
      <c r="N49" s="12">
        <v>14.5</v>
      </c>
      <c r="O49" s="13">
        <v>287.09584563554387</v>
      </c>
      <c r="P49" s="13">
        <v>60.708374633940316</v>
      </c>
    </row>
    <row r="50" spans="1:16" ht="36.75" x14ac:dyDescent="0.25">
      <c r="A50" s="1" t="s">
        <v>0</v>
      </c>
      <c r="B50" s="1">
        <v>2005</v>
      </c>
      <c r="C50" s="1">
        <v>8</v>
      </c>
      <c r="D50" s="1" t="s">
        <v>21</v>
      </c>
      <c r="E50" s="42" t="s">
        <v>207</v>
      </c>
      <c r="F50" s="43" t="s">
        <v>233</v>
      </c>
      <c r="G50" s="1">
        <v>54</v>
      </c>
      <c r="H50" s="1" t="s">
        <v>202</v>
      </c>
      <c r="I50" s="1" t="s">
        <v>15</v>
      </c>
      <c r="J50" s="6" t="s">
        <v>77</v>
      </c>
      <c r="K50" s="12">
        <v>0.6</v>
      </c>
      <c r="L50" s="1">
        <v>2</v>
      </c>
      <c r="M50" s="1">
        <v>3600</v>
      </c>
      <c r="N50" s="12">
        <v>5</v>
      </c>
      <c r="O50" s="13">
        <v>49.179186978943775</v>
      </c>
      <c r="P50" s="13">
        <v>9.4292601735677728</v>
      </c>
    </row>
    <row r="51" spans="1:16" ht="36.75" x14ac:dyDescent="0.25">
      <c r="A51" s="1" t="s">
        <v>0</v>
      </c>
      <c r="B51" s="1">
        <v>2005</v>
      </c>
      <c r="C51" s="1">
        <v>8</v>
      </c>
      <c r="D51" s="1" t="s">
        <v>21</v>
      </c>
      <c r="E51" s="42" t="s">
        <v>207</v>
      </c>
      <c r="F51" s="43" t="s">
        <v>233</v>
      </c>
      <c r="G51" s="1">
        <v>55</v>
      </c>
      <c r="H51" s="1" t="s">
        <v>202</v>
      </c>
      <c r="I51" s="1" t="s">
        <v>120</v>
      </c>
      <c r="J51" s="6" t="s">
        <v>219</v>
      </c>
      <c r="K51" s="12">
        <v>0.6</v>
      </c>
      <c r="L51" s="1">
        <v>4</v>
      </c>
      <c r="M51" s="1">
        <v>5200</v>
      </c>
      <c r="N51" s="12">
        <v>4.5</v>
      </c>
      <c r="O51" s="13">
        <v>94.933534810125209</v>
      </c>
      <c r="P51" s="13">
        <v>28.711433876489867</v>
      </c>
    </row>
    <row r="52" spans="1:16" ht="36.75" x14ac:dyDescent="0.25">
      <c r="A52" s="1" t="s">
        <v>0</v>
      </c>
      <c r="B52" s="1">
        <v>2005</v>
      </c>
      <c r="C52" s="1">
        <v>8</v>
      </c>
      <c r="D52" s="1" t="s">
        <v>21</v>
      </c>
      <c r="E52" s="42" t="s">
        <v>207</v>
      </c>
      <c r="F52" s="43" t="s">
        <v>233</v>
      </c>
      <c r="G52" s="1">
        <v>56</v>
      </c>
      <c r="H52" s="1" t="s">
        <v>202</v>
      </c>
      <c r="I52" s="1" t="s">
        <v>120</v>
      </c>
      <c r="J52" s="6" t="s">
        <v>219</v>
      </c>
      <c r="K52" s="12">
        <v>0.9</v>
      </c>
      <c r="L52" s="1">
        <v>5</v>
      </c>
      <c r="M52" s="1">
        <v>5600</v>
      </c>
      <c r="N52" s="12">
        <v>9</v>
      </c>
      <c r="O52" s="13">
        <v>309.075411973141</v>
      </c>
      <c r="P52" s="13">
        <v>104.66569990925285</v>
      </c>
    </row>
    <row r="53" spans="1:16" ht="36.75" x14ac:dyDescent="0.25">
      <c r="A53" s="1" t="s">
        <v>0</v>
      </c>
      <c r="B53" s="1">
        <v>2005</v>
      </c>
      <c r="C53" s="1">
        <v>8</v>
      </c>
      <c r="D53" s="1" t="s">
        <v>21</v>
      </c>
      <c r="E53" s="42" t="s">
        <v>207</v>
      </c>
      <c r="F53" s="43" t="s">
        <v>233</v>
      </c>
      <c r="G53" s="1">
        <v>57</v>
      </c>
      <c r="H53" s="1" t="s">
        <v>202</v>
      </c>
      <c r="I53" s="1" t="s">
        <v>124</v>
      </c>
      <c r="J53" s="6" t="s">
        <v>288</v>
      </c>
      <c r="K53" s="12">
        <v>0.7</v>
      </c>
      <c r="L53" s="1">
        <v>4</v>
      </c>
      <c r="M53" s="1">
        <v>4000</v>
      </c>
      <c r="N53" s="12">
        <v>9.6</v>
      </c>
      <c r="O53" s="13">
        <v>307.34086142054088</v>
      </c>
      <c r="P53" s="13">
        <v>70.244464821173352</v>
      </c>
    </row>
    <row r="54" spans="1:16" ht="36.75" x14ac:dyDescent="0.25">
      <c r="A54" s="1" t="s">
        <v>0</v>
      </c>
      <c r="B54" s="1">
        <v>2005</v>
      </c>
      <c r="C54" s="1">
        <v>8</v>
      </c>
      <c r="D54" s="1" t="s">
        <v>21</v>
      </c>
      <c r="E54" s="42" t="s">
        <v>207</v>
      </c>
      <c r="F54" s="43" t="s">
        <v>233</v>
      </c>
      <c r="G54" s="1">
        <v>58</v>
      </c>
      <c r="H54" s="1" t="s">
        <v>202</v>
      </c>
      <c r="I54" s="1" t="s">
        <v>54</v>
      </c>
      <c r="J54" s="6" t="s">
        <v>220</v>
      </c>
      <c r="K54" s="12">
        <v>0.65</v>
      </c>
      <c r="L54" s="1">
        <v>2</v>
      </c>
      <c r="M54" s="1">
        <v>2000</v>
      </c>
      <c r="N54" s="12">
        <v>11</v>
      </c>
      <c r="O54" s="13">
        <v>100.46995796080815</v>
      </c>
      <c r="P54" s="13">
        <v>31.392984428383816</v>
      </c>
    </row>
    <row r="55" spans="1:16" ht="36.75" x14ac:dyDescent="0.25">
      <c r="A55" s="1" t="s">
        <v>0</v>
      </c>
      <c r="B55" s="1">
        <v>2005</v>
      </c>
      <c r="C55" s="1">
        <v>8</v>
      </c>
      <c r="D55" s="1" t="s">
        <v>21</v>
      </c>
      <c r="E55" s="42" t="s">
        <v>207</v>
      </c>
      <c r="F55" s="43" t="s">
        <v>233</v>
      </c>
      <c r="G55" s="1">
        <v>59</v>
      </c>
      <c r="H55" s="1" t="s">
        <v>202</v>
      </c>
      <c r="I55" s="1" t="s">
        <v>125</v>
      </c>
      <c r="J55" s="17" t="s">
        <v>289</v>
      </c>
      <c r="K55" s="12">
        <v>0.1</v>
      </c>
      <c r="L55" s="1">
        <v>3</v>
      </c>
      <c r="M55" s="1">
        <v>4400</v>
      </c>
      <c r="N55" s="12">
        <v>11</v>
      </c>
      <c r="O55" s="13">
        <v>139.00924632086139</v>
      </c>
      <c r="P55" s="13">
        <v>46.279268955169833</v>
      </c>
    </row>
    <row r="56" spans="1:16" ht="36.75" x14ac:dyDescent="0.25">
      <c r="A56" s="1" t="s">
        <v>0</v>
      </c>
      <c r="B56" s="1">
        <v>2005</v>
      </c>
      <c r="C56" s="1">
        <v>8</v>
      </c>
      <c r="D56" s="1" t="s">
        <v>21</v>
      </c>
      <c r="E56" s="42" t="s">
        <v>207</v>
      </c>
      <c r="F56" s="43" t="s">
        <v>233</v>
      </c>
      <c r="G56" s="1">
        <v>60</v>
      </c>
      <c r="H56" s="1" t="s">
        <v>202</v>
      </c>
      <c r="I56" s="1" t="s">
        <v>126</v>
      </c>
      <c r="J56" s="17" t="s">
        <v>290</v>
      </c>
      <c r="K56" s="12">
        <v>0.3</v>
      </c>
      <c r="L56" s="1">
        <v>4</v>
      </c>
      <c r="M56" s="1">
        <v>6400</v>
      </c>
      <c r="N56" s="12">
        <v>4.0999999999999996</v>
      </c>
      <c r="O56" s="13">
        <v>203.64039211801634</v>
      </c>
      <c r="P56" s="13">
        <v>66.455385018286805</v>
      </c>
    </row>
    <row r="57" spans="1:16" ht="36.75" x14ac:dyDescent="0.25">
      <c r="A57" s="1" t="s">
        <v>0</v>
      </c>
      <c r="B57" s="1">
        <v>2005</v>
      </c>
      <c r="C57" s="1">
        <v>8</v>
      </c>
      <c r="D57" s="1" t="s">
        <v>21</v>
      </c>
      <c r="E57" s="42" t="s">
        <v>207</v>
      </c>
      <c r="F57" s="43" t="s">
        <v>233</v>
      </c>
      <c r="G57" s="1">
        <v>61</v>
      </c>
      <c r="H57" s="1" t="s">
        <v>202</v>
      </c>
      <c r="I57" s="1" t="s">
        <v>119</v>
      </c>
      <c r="J57" s="6" t="s">
        <v>218</v>
      </c>
      <c r="K57" s="12">
        <v>0.5</v>
      </c>
      <c r="L57" s="1">
        <v>3</v>
      </c>
      <c r="M57" s="1">
        <v>3600</v>
      </c>
      <c r="N57" s="12">
        <v>9.9</v>
      </c>
      <c r="O57" s="13">
        <v>188.71327625638116</v>
      </c>
      <c r="P57" s="13">
        <v>52.954567856770709</v>
      </c>
    </row>
    <row r="58" spans="1:16" ht="36.75" x14ac:dyDescent="0.25">
      <c r="A58" s="1" t="s">
        <v>0</v>
      </c>
      <c r="B58" s="1">
        <v>2005</v>
      </c>
      <c r="C58" s="1">
        <v>8</v>
      </c>
      <c r="D58" s="1" t="s">
        <v>21</v>
      </c>
      <c r="E58" s="42" t="s">
        <v>207</v>
      </c>
      <c r="F58" s="43" t="s">
        <v>233</v>
      </c>
      <c r="G58" s="1">
        <v>62</v>
      </c>
      <c r="H58" s="1" t="s">
        <v>202</v>
      </c>
      <c r="I58" s="1" t="s">
        <v>54</v>
      </c>
      <c r="J58" s="6" t="s">
        <v>220</v>
      </c>
      <c r="K58" s="12">
        <v>0.5</v>
      </c>
      <c r="L58" s="1">
        <v>3</v>
      </c>
      <c r="M58" s="1">
        <v>2000</v>
      </c>
      <c r="N58" s="12">
        <v>17</v>
      </c>
      <c r="O58" s="13">
        <v>262.42773908280878</v>
      </c>
      <c r="P58" s="13">
        <v>85.962078640583883</v>
      </c>
    </row>
    <row r="59" spans="1:16" ht="36.75" x14ac:dyDescent="0.25">
      <c r="A59" s="1" t="s">
        <v>0</v>
      </c>
      <c r="B59" s="1">
        <v>2005</v>
      </c>
      <c r="C59" s="1">
        <v>8</v>
      </c>
      <c r="D59" s="1" t="s">
        <v>21</v>
      </c>
      <c r="E59" s="42" t="s">
        <v>207</v>
      </c>
      <c r="F59" s="43" t="s">
        <v>233</v>
      </c>
      <c r="G59" s="1">
        <v>63</v>
      </c>
      <c r="H59" s="1" t="s">
        <v>202</v>
      </c>
      <c r="I59" s="1" t="s">
        <v>6</v>
      </c>
      <c r="J59" s="6" t="s">
        <v>83</v>
      </c>
      <c r="K59" s="12">
        <v>0.7</v>
      </c>
      <c r="L59" s="1">
        <v>1</v>
      </c>
      <c r="M59" s="1">
        <v>800</v>
      </c>
      <c r="N59" s="12">
        <v>13.5</v>
      </c>
      <c r="O59" s="13">
        <v>250.48242198148773</v>
      </c>
      <c r="P59" s="13">
        <v>90.053081319485656</v>
      </c>
    </row>
    <row r="60" spans="1:16" ht="36.75" x14ac:dyDescent="0.25">
      <c r="A60" s="1" t="s">
        <v>0</v>
      </c>
      <c r="B60" s="1">
        <v>2005</v>
      </c>
      <c r="C60" s="1">
        <v>8</v>
      </c>
      <c r="D60" s="1" t="s">
        <v>21</v>
      </c>
      <c r="E60" s="42" t="s">
        <v>207</v>
      </c>
      <c r="F60" s="43" t="s">
        <v>233</v>
      </c>
      <c r="G60" s="1">
        <v>64</v>
      </c>
      <c r="H60" s="1" t="s">
        <v>202</v>
      </c>
      <c r="I60" s="1" t="s">
        <v>6</v>
      </c>
      <c r="J60" s="6" t="s">
        <v>83</v>
      </c>
      <c r="K60" s="12">
        <v>0.4</v>
      </c>
      <c r="L60" s="1">
        <v>2</v>
      </c>
      <c r="M60" s="1">
        <v>800</v>
      </c>
      <c r="N60" s="12">
        <v>16</v>
      </c>
      <c r="O60" s="13">
        <v>181.17997627114178</v>
      </c>
      <c r="P60" s="13">
        <v>59.603841440084459</v>
      </c>
    </row>
    <row r="61" spans="1:16" ht="36.75" x14ac:dyDescent="0.25">
      <c r="A61" s="1" t="s">
        <v>0</v>
      </c>
      <c r="B61" s="1">
        <v>2010</v>
      </c>
      <c r="C61" s="1">
        <v>8</v>
      </c>
      <c r="D61" s="1" t="s">
        <v>21</v>
      </c>
      <c r="E61" s="42" t="s">
        <v>207</v>
      </c>
      <c r="F61" s="43" t="s">
        <v>233</v>
      </c>
      <c r="G61" s="1">
        <v>1</v>
      </c>
      <c r="H61" s="1" t="s">
        <v>202</v>
      </c>
      <c r="I61" s="1" t="s">
        <v>6</v>
      </c>
      <c r="J61" s="6" t="s">
        <v>83</v>
      </c>
      <c r="K61" s="12">
        <v>0.8</v>
      </c>
      <c r="L61" s="1">
        <v>2</v>
      </c>
      <c r="M61" s="1">
        <v>1200</v>
      </c>
      <c r="N61" s="12">
        <v>18</v>
      </c>
      <c r="O61" s="13">
        <v>25.76403581246927</v>
      </c>
      <c r="P61" s="13">
        <v>9.4588807372973651</v>
      </c>
    </row>
    <row r="62" spans="1:16" ht="36.75" x14ac:dyDescent="0.25">
      <c r="A62" s="1" t="s">
        <v>0</v>
      </c>
      <c r="B62" s="1">
        <v>2010</v>
      </c>
      <c r="C62" s="1">
        <v>8</v>
      </c>
      <c r="D62" s="1" t="s">
        <v>21</v>
      </c>
      <c r="E62" s="42" t="s">
        <v>207</v>
      </c>
      <c r="F62" s="43" t="s">
        <v>233</v>
      </c>
      <c r="G62" s="1">
        <v>2</v>
      </c>
      <c r="H62" s="1" t="s">
        <v>202</v>
      </c>
      <c r="I62" s="1" t="s">
        <v>119</v>
      </c>
      <c r="J62" s="6" t="s">
        <v>218</v>
      </c>
      <c r="K62" s="12">
        <v>0.6</v>
      </c>
      <c r="L62" s="1">
        <v>3</v>
      </c>
      <c r="M62" s="1">
        <v>3200</v>
      </c>
      <c r="N62" s="12">
        <v>6.5</v>
      </c>
      <c r="O62" s="13">
        <v>6.346339043707105</v>
      </c>
      <c r="P62" s="13">
        <v>1.8291246187747054</v>
      </c>
    </row>
    <row r="63" spans="1:16" ht="36.75" x14ac:dyDescent="0.25">
      <c r="A63" s="1" t="s">
        <v>0</v>
      </c>
      <c r="B63" s="1">
        <v>2010</v>
      </c>
      <c r="C63" s="1">
        <v>8</v>
      </c>
      <c r="D63" s="1" t="s">
        <v>21</v>
      </c>
      <c r="E63" s="42" t="s">
        <v>207</v>
      </c>
      <c r="F63" s="43" t="s">
        <v>233</v>
      </c>
      <c r="G63" s="1">
        <v>3</v>
      </c>
      <c r="H63" s="1" t="s">
        <v>202</v>
      </c>
      <c r="I63" s="1" t="s">
        <v>120</v>
      </c>
      <c r="J63" s="6" t="s">
        <v>219</v>
      </c>
      <c r="K63" s="12">
        <v>0.8</v>
      </c>
      <c r="L63" s="1">
        <v>5</v>
      </c>
      <c r="M63" s="1">
        <v>4800</v>
      </c>
      <c r="N63" s="12">
        <v>6</v>
      </c>
      <c r="O63" s="13">
        <v>3.2678732178159202</v>
      </c>
      <c r="P63" s="13">
        <v>0.92194968149083634</v>
      </c>
    </row>
    <row r="64" spans="1:16" ht="36.75" x14ac:dyDescent="0.25">
      <c r="A64" s="1" t="s">
        <v>0</v>
      </c>
      <c r="B64" s="1">
        <v>2010</v>
      </c>
      <c r="C64" s="1">
        <v>8</v>
      </c>
      <c r="D64" s="1" t="s">
        <v>21</v>
      </c>
      <c r="E64" s="42" t="s">
        <v>207</v>
      </c>
      <c r="F64" s="43" t="s">
        <v>233</v>
      </c>
      <c r="G64" s="1">
        <v>4</v>
      </c>
      <c r="H64" s="1" t="s">
        <v>202</v>
      </c>
      <c r="I64" s="1" t="s">
        <v>118</v>
      </c>
      <c r="J64" s="17" t="s">
        <v>222</v>
      </c>
      <c r="K64" s="12">
        <v>0.5</v>
      </c>
      <c r="L64" s="1">
        <v>3</v>
      </c>
      <c r="M64" s="1">
        <v>2000</v>
      </c>
      <c r="N64" s="12">
        <v>2.5</v>
      </c>
      <c r="O64" s="13">
        <v>0.41572396333164802</v>
      </c>
      <c r="P64" s="13">
        <v>0.15086557525259767</v>
      </c>
    </row>
    <row r="65" spans="1:16" ht="36.75" x14ac:dyDescent="0.25">
      <c r="A65" s="1" t="s">
        <v>0</v>
      </c>
      <c r="B65" s="1">
        <v>2010</v>
      </c>
      <c r="C65" s="1">
        <v>8</v>
      </c>
      <c r="D65" s="1" t="s">
        <v>21</v>
      </c>
      <c r="E65" s="42" t="s">
        <v>207</v>
      </c>
      <c r="F65" s="43" t="s">
        <v>233</v>
      </c>
      <c r="G65" s="1">
        <v>6</v>
      </c>
      <c r="H65" s="1" t="s">
        <v>202</v>
      </c>
      <c r="I65" s="1" t="s">
        <v>7</v>
      </c>
      <c r="J65" s="6" t="s">
        <v>81</v>
      </c>
      <c r="K65" s="12">
        <v>0.6</v>
      </c>
      <c r="L65" s="1">
        <v>1</v>
      </c>
      <c r="M65" s="1">
        <v>400</v>
      </c>
      <c r="N65" s="12">
        <v>2.5</v>
      </c>
      <c r="O65" s="13">
        <v>7.7462614155007714E-2</v>
      </c>
      <c r="P65" s="13">
        <v>1.8420020512919404E-3</v>
      </c>
    </row>
    <row r="66" spans="1:16" ht="36.75" x14ac:dyDescent="0.25">
      <c r="A66" s="1" t="s">
        <v>0</v>
      </c>
      <c r="B66" s="1">
        <v>2010</v>
      </c>
      <c r="C66" s="1">
        <v>8</v>
      </c>
      <c r="D66" s="1" t="s">
        <v>21</v>
      </c>
      <c r="E66" s="42" t="s">
        <v>207</v>
      </c>
      <c r="F66" s="43" t="s">
        <v>233</v>
      </c>
      <c r="G66" s="1">
        <v>8</v>
      </c>
      <c r="H66" s="1" t="s">
        <v>202</v>
      </c>
      <c r="I66" s="1" t="s">
        <v>14</v>
      </c>
      <c r="J66" s="6" t="s">
        <v>75</v>
      </c>
      <c r="K66" s="12">
        <v>0.8</v>
      </c>
      <c r="L66" s="1">
        <v>1</v>
      </c>
      <c r="M66" s="1">
        <v>1200</v>
      </c>
      <c r="N66" s="12">
        <v>25</v>
      </c>
      <c r="O66" s="13">
        <v>0.20109160520974867</v>
      </c>
      <c r="P66" s="13">
        <v>0.14446078687907041</v>
      </c>
    </row>
    <row r="67" spans="1:16" ht="36.75" x14ac:dyDescent="0.25">
      <c r="A67" s="1" t="s">
        <v>0</v>
      </c>
      <c r="B67" s="1">
        <v>2010</v>
      </c>
      <c r="C67" s="1">
        <v>8</v>
      </c>
      <c r="D67" s="1" t="s">
        <v>21</v>
      </c>
      <c r="E67" s="42" t="s">
        <v>207</v>
      </c>
      <c r="F67" s="43" t="s">
        <v>233</v>
      </c>
      <c r="G67" s="1">
        <v>9</v>
      </c>
      <c r="H67" s="1" t="s">
        <v>202</v>
      </c>
      <c r="I67" s="1" t="s">
        <v>6</v>
      </c>
      <c r="J67" s="6" t="s">
        <v>83</v>
      </c>
      <c r="K67" s="12">
        <v>0.7</v>
      </c>
      <c r="L67" s="1">
        <v>1</v>
      </c>
      <c r="M67" s="1">
        <v>400</v>
      </c>
      <c r="N67" s="12">
        <v>25</v>
      </c>
      <c r="O67" s="13">
        <v>14.161331217416521</v>
      </c>
      <c r="P67" s="13">
        <v>5.1884338039213</v>
      </c>
    </row>
    <row r="68" spans="1:16" ht="36.75" x14ac:dyDescent="0.25">
      <c r="A68" s="1" t="s">
        <v>0</v>
      </c>
      <c r="B68" s="1">
        <v>2010</v>
      </c>
      <c r="C68" s="1">
        <v>8</v>
      </c>
      <c r="D68" s="1" t="s">
        <v>21</v>
      </c>
      <c r="E68" s="42" t="s">
        <v>207</v>
      </c>
      <c r="F68" s="43" t="s">
        <v>233</v>
      </c>
      <c r="G68" s="1">
        <v>10</v>
      </c>
      <c r="H68" s="1" t="s">
        <v>202</v>
      </c>
      <c r="I68" s="1" t="s">
        <v>14</v>
      </c>
      <c r="J68" s="6" t="s">
        <v>75</v>
      </c>
      <c r="K68" s="12">
        <v>0.7</v>
      </c>
      <c r="L68" s="1">
        <v>1</v>
      </c>
      <c r="M68" s="1">
        <v>2800</v>
      </c>
      <c r="N68" s="12">
        <v>3.1</v>
      </c>
      <c r="O68" s="13">
        <v>0.46484205329343636</v>
      </c>
      <c r="P68" s="13">
        <v>0.33769742197783215</v>
      </c>
    </row>
    <row r="69" spans="1:16" ht="36.75" x14ac:dyDescent="0.25">
      <c r="A69" s="1" t="s">
        <v>0</v>
      </c>
      <c r="B69" s="1">
        <v>2010</v>
      </c>
      <c r="C69" s="1">
        <v>8</v>
      </c>
      <c r="D69" s="1" t="s">
        <v>21</v>
      </c>
      <c r="E69" s="42" t="s">
        <v>207</v>
      </c>
      <c r="F69" s="43" t="s">
        <v>233</v>
      </c>
      <c r="G69" s="1">
        <v>11</v>
      </c>
      <c r="H69" s="1" t="s">
        <v>202</v>
      </c>
      <c r="I69" s="1" t="s">
        <v>14</v>
      </c>
      <c r="J69" s="6" t="s">
        <v>75</v>
      </c>
      <c r="K69" s="12">
        <v>0.8</v>
      </c>
      <c r="L69" s="1">
        <v>1</v>
      </c>
      <c r="M69" s="1">
        <v>2400</v>
      </c>
      <c r="N69" s="12">
        <v>3.4</v>
      </c>
      <c r="O69" s="13">
        <v>0.45767600556143068</v>
      </c>
      <c r="P69" s="13">
        <v>0.32884458157513158</v>
      </c>
    </row>
    <row r="70" spans="1:16" ht="36.75" x14ac:dyDescent="0.25">
      <c r="A70" s="1" t="s">
        <v>0</v>
      </c>
      <c r="B70" s="1">
        <v>2010</v>
      </c>
      <c r="C70" s="1">
        <v>8</v>
      </c>
      <c r="D70" s="1" t="s">
        <v>21</v>
      </c>
      <c r="E70" s="42" t="s">
        <v>207</v>
      </c>
      <c r="F70" s="43" t="s">
        <v>233</v>
      </c>
      <c r="G70" s="1">
        <v>12</v>
      </c>
      <c r="H70" s="1" t="s">
        <v>202</v>
      </c>
      <c r="I70" s="1" t="s">
        <v>15</v>
      </c>
      <c r="J70" s="6" t="s">
        <v>77</v>
      </c>
      <c r="K70" s="12">
        <v>0.9</v>
      </c>
      <c r="L70" s="1">
        <v>1</v>
      </c>
      <c r="M70" s="1">
        <v>1200</v>
      </c>
      <c r="N70" s="12">
        <v>8.5</v>
      </c>
      <c r="O70" s="13">
        <v>4.3743727870710556</v>
      </c>
      <c r="P70" s="13">
        <v>0.54280570823547636</v>
      </c>
    </row>
    <row r="71" spans="1:16" ht="36.75" x14ac:dyDescent="0.25">
      <c r="A71" s="1" t="s">
        <v>0</v>
      </c>
      <c r="B71" s="1">
        <v>2010</v>
      </c>
      <c r="C71" s="1">
        <v>8</v>
      </c>
      <c r="D71" s="1" t="s">
        <v>21</v>
      </c>
      <c r="E71" s="42" t="s">
        <v>207</v>
      </c>
      <c r="F71" s="43" t="s">
        <v>233</v>
      </c>
      <c r="G71" s="1">
        <v>13</v>
      </c>
      <c r="H71" s="1" t="s">
        <v>202</v>
      </c>
      <c r="I71" s="1" t="s">
        <v>5</v>
      </c>
      <c r="J71" s="6" t="s">
        <v>78</v>
      </c>
      <c r="K71" s="12">
        <v>0.4</v>
      </c>
      <c r="L71" s="1">
        <v>2</v>
      </c>
      <c r="M71" s="1">
        <v>2000</v>
      </c>
      <c r="N71" s="12">
        <v>8</v>
      </c>
      <c r="O71" s="13">
        <v>1.2287213831035588</v>
      </c>
      <c r="P71" s="13">
        <v>0.24767423079062501</v>
      </c>
    </row>
    <row r="72" spans="1:16" ht="36.75" x14ac:dyDescent="0.25">
      <c r="A72" s="1" t="s">
        <v>0</v>
      </c>
      <c r="B72" s="1">
        <v>2010</v>
      </c>
      <c r="C72" s="1">
        <v>8</v>
      </c>
      <c r="D72" s="1" t="s">
        <v>21</v>
      </c>
      <c r="E72" s="42" t="s">
        <v>207</v>
      </c>
      <c r="F72" s="43" t="s">
        <v>233</v>
      </c>
      <c r="G72" s="1">
        <v>14</v>
      </c>
      <c r="H72" s="1" t="s">
        <v>202</v>
      </c>
      <c r="I72" s="1" t="s">
        <v>119</v>
      </c>
      <c r="J72" s="6" t="s">
        <v>218</v>
      </c>
      <c r="K72" s="12">
        <v>0.5</v>
      </c>
      <c r="L72" s="1">
        <v>4</v>
      </c>
      <c r="M72" s="1">
        <v>5600</v>
      </c>
      <c r="N72" s="12">
        <v>6.4</v>
      </c>
      <c r="O72" s="13">
        <v>9.9344680166718149</v>
      </c>
      <c r="P72" s="13">
        <v>3.1911244723476226</v>
      </c>
    </row>
    <row r="73" spans="1:16" ht="36.75" x14ac:dyDescent="0.25">
      <c r="A73" s="1" t="s">
        <v>0</v>
      </c>
      <c r="B73" s="1">
        <v>2010</v>
      </c>
      <c r="C73" s="1">
        <v>8</v>
      </c>
      <c r="D73" s="1" t="s">
        <v>21</v>
      </c>
      <c r="E73" s="42" t="s">
        <v>207</v>
      </c>
      <c r="F73" s="43" t="s">
        <v>233</v>
      </c>
      <c r="G73" s="1">
        <v>15</v>
      </c>
      <c r="H73" s="1" t="s">
        <v>202</v>
      </c>
      <c r="I73" s="1" t="s">
        <v>14</v>
      </c>
      <c r="J73" s="6" t="s">
        <v>75</v>
      </c>
      <c r="K73" s="12">
        <v>0.7</v>
      </c>
      <c r="L73" s="1">
        <v>1</v>
      </c>
      <c r="M73" s="1">
        <v>1200</v>
      </c>
      <c r="N73" s="12">
        <v>3.2</v>
      </c>
      <c r="O73" s="13">
        <v>9.4333521304309068E-2</v>
      </c>
      <c r="P73" s="13">
        <v>7.589023414580652E-2</v>
      </c>
    </row>
    <row r="74" spans="1:16" ht="36.75" x14ac:dyDescent="0.25">
      <c r="A74" s="1" t="s">
        <v>0</v>
      </c>
      <c r="B74" s="1">
        <v>2010</v>
      </c>
      <c r="C74" s="1">
        <v>8</v>
      </c>
      <c r="D74" s="1" t="s">
        <v>21</v>
      </c>
      <c r="E74" s="42" t="s">
        <v>207</v>
      </c>
      <c r="F74" s="43" t="s">
        <v>233</v>
      </c>
      <c r="G74" s="1">
        <v>16</v>
      </c>
      <c r="H74" s="1" t="s">
        <v>202</v>
      </c>
      <c r="I74" s="1" t="s">
        <v>52</v>
      </c>
      <c r="J74" s="6" t="s">
        <v>284</v>
      </c>
      <c r="K74" s="12">
        <v>0.6</v>
      </c>
      <c r="L74" s="1">
        <v>3</v>
      </c>
      <c r="M74" s="1">
        <v>5200</v>
      </c>
      <c r="N74" s="12">
        <v>24.6</v>
      </c>
      <c r="O74" s="13">
        <v>25.251136038398972</v>
      </c>
      <c r="P74" s="13">
        <v>7.5620385827913559</v>
      </c>
    </row>
    <row r="75" spans="1:16" ht="36.75" x14ac:dyDescent="0.25">
      <c r="A75" s="1" t="s">
        <v>0</v>
      </c>
      <c r="B75" s="1">
        <v>2010</v>
      </c>
      <c r="C75" s="1">
        <v>8</v>
      </c>
      <c r="D75" s="1" t="s">
        <v>21</v>
      </c>
      <c r="E75" s="42" t="s">
        <v>207</v>
      </c>
      <c r="F75" s="43" t="s">
        <v>233</v>
      </c>
      <c r="G75" s="1">
        <v>17</v>
      </c>
      <c r="H75" s="1" t="s">
        <v>202</v>
      </c>
      <c r="I75" s="1" t="s">
        <v>4</v>
      </c>
      <c r="J75" s="6" t="s">
        <v>80</v>
      </c>
      <c r="K75" s="12">
        <v>0.8</v>
      </c>
      <c r="L75" s="1">
        <v>3</v>
      </c>
      <c r="M75" s="1">
        <v>2000</v>
      </c>
      <c r="N75" s="12">
        <v>20.5</v>
      </c>
      <c r="O75" s="13">
        <v>13.455800400982696</v>
      </c>
      <c r="P75" s="13">
        <v>4.1896911124438301</v>
      </c>
    </row>
    <row r="76" spans="1:16" ht="36.75" x14ac:dyDescent="0.25">
      <c r="A76" s="1" t="s">
        <v>0</v>
      </c>
      <c r="B76" s="1">
        <v>2010</v>
      </c>
      <c r="C76" s="1">
        <v>8</v>
      </c>
      <c r="D76" s="1" t="s">
        <v>21</v>
      </c>
      <c r="E76" s="42" t="s">
        <v>207</v>
      </c>
      <c r="F76" s="43" t="s">
        <v>233</v>
      </c>
      <c r="G76" s="1">
        <v>18</v>
      </c>
      <c r="H76" s="1" t="s">
        <v>202</v>
      </c>
      <c r="I76" s="1" t="s">
        <v>14</v>
      </c>
      <c r="J76" s="6" t="s">
        <v>75</v>
      </c>
      <c r="K76" s="12">
        <v>0.7</v>
      </c>
      <c r="L76" s="1">
        <v>1</v>
      </c>
      <c r="M76" s="1">
        <v>1200</v>
      </c>
      <c r="N76" s="12">
        <v>1.7</v>
      </c>
      <c r="O76" s="13">
        <v>0.11621071552267419</v>
      </c>
      <c r="P76" s="13">
        <v>9.1099350839959001E-2</v>
      </c>
    </row>
    <row r="77" spans="1:16" ht="36.75" x14ac:dyDescent="0.25">
      <c r="A77" s="1" t="s">
        <v>0</v>
      </c>
      <c r="B77" s="1">
        <v>2010</v>
      </c>
      <c r="C77" s="1">
        <v>8</v>
      </c>
      <c r="D77" s="1" t="s">
        <v>21</v>
      </c>
      <c r="E77" s="42" t="s">
        <v>207</v>
      </c>
      <c r="F77" s="43" t="s">
        <v>233</v>
      </c>
      <c r="G77" s="1">
        <v>19</v>
      </c>
      <c r="H77" s="1" t="s">
        <v>202</v>
      </c>
      <c r="I77" s="1" t="s">
        <v>119</v>
      </c>
      <c r="J77" s="6" t="s">
        <v>218</v>
      </c>
      <c r="K77" s="12">
        <v>0.8</v>
      </c>
      <c r="L77" s="1">
        <v>3</v>
      </c>
      <c r="M77" s="1">
        <v>4000</v>
      </c>
      <c r="N77" s="12">
        <v>19.3</v>
      </c>
      <c r="O77" s="13">
        <v>8.2868965151018781</v>
      </c>
      <c r="P77" s="13">
        <v>2.6309255645553953</v>
      </c>
    </row>
    <row r="78" spans="1:16" ht="36.75" x14ac:dyDescent="0.25">
      <c r="A78" s="1" t="s">
        <v>0</v>
      </c>
      <c r="B78" s="1">
        <v>2010</v>
      </c>
      <c r="C78" s="1">
        <v>8</v>
      </c>
      <c r="D78" s="1" t="s">
        <v>21</v>
      </c>
      <c r="E78" s="42" t="s">
        <v>207</v>
      </c>
      <c r="F78" s="43" t="s">
        <v>233</v>
      </c>
      <c r="G78" s="1">
        <v>20</v>
      </c>
      <c r="H78" s="1" t="s">
        <v>202</v>
      </c>
      <c r="I78" s="1" t="s">
        <v>118</v>
      </c>
      <c r="J78" s="17" t="s">
        <v>222</v>
      </c>
      <c r="K78" s="12">
        <v>0.9</v>
      </c>
      <c r="L78" s="1">
        <v>3</v>
      </c>
      <c r="M78" s="1">
        <v>2400</v>
      </c>
      <c r="N78" s="12">
        <v>2.6</v>
      </c>
      <c r="O78" s="13">
        <v>1.7721855733297658</v>
      </c>
      <c r="P78" s="13">
        <v>0.18745541285394038</v>
      </c>
    </row>
    <row r="79" spans="1:16" ht="36.75" x14ac:dyDescent="0.25">
      <c r="A79" s="1" t="s">
        <v>0</v>
      </c>
      <c r="B79" s="1">
        <v>2010</v>
      </c>
      <c r="C79" s="1">
        <v>8</v>
      </c>
      <c r="D79" s="1" t="s">
        <v>21</v>
      </c>
      <c r="E79" s="42" t="s">
        <v>207</v>
      </c>
      <c r="F79" s="43" t="s">
        <v>233</v>
      </c>
      <c r="G79" s="1">
        <v>21</v>
      </c>
      <c r="H79" s="1" t="s">
        <v>202</v>
      </c>
      <c r="I79" s="1" t="s">
        <v>15</v>
      </c>
      <c r="J79" s="6" t="s">
        <v>77</v>
      </c>
      <c r="K79" s="12">
        <v>0.8</v>
      </c>
      <c r="L79" s="1">
        <v>1</v>
      </c>
      <c r="M79" s="1">
        <v>400</v>
      </c>
      <c r="N79" s="12">
        <v>4.8</v>
      </c>
      <c r="O79" s="13">
        <v>0.503293276017719</v>
      </c>
      <c r="P79" s="13">
        <v>7.0269499656615386E-2</v>
      </c>
    </row>
    <row r="80" spans="1:16" ht="36.75" x14ac:dyDescent="0.25">
      <c r="A80" s="1" t="s">
        <v>0</v>
      </c>
      <c r="B80" s="1">
        <v>2010</v>
      </c>
      <c r="C80" s="1">
        <v>8</v>
      </c>
      <c r="D80" s="1" t="s">
        <v>21</v>
      </c>
      <c r="E80" s="42" t="s">
        <v>207</v>
      </c>
      <c r="F80" s="43" t="s">
        <v>233</v>
      </c>
      <c r="G80" s="1">
        <v>22</v>
      </c>
      <c r="H80" s="1" t="s">
        <v>202</v>
      </c>
      <c r="I80" s="1" t="s">
        <v>119</v>
      </c>
      <c r="J80" s="6" t="s">
        <v>218</v>
      </c>
      <c r="K80" s="12">
        <v>0.9</v>
      </c>
      <c r="L80" s="1">
        <v>4</v>
      </c>
      <c r="M80" s="1">
        <v>2000</v>
      </c>
      <c r="N80" s="12">
        <v>17.2</v>
      </c>
      <c r="O80" s="13">
        <v>10.713330693577754</v>
      </c>
      <c r="P80" s="13">
        <v>3.6124507995924251</v>
      </c>
    </row>
    <row r="81" spans="1:16" ht="36.75" x14ac:dyDescent="0.25">
      <c r="A81" s="1" t="s">
        <v>0</v>
      </c>
      <c r="B81" s="1">
        <v>2010</v>
      </c>
      <c r="C81" s="1">
        <v>8</v>
      </c>
      <c r="D81" s="1" t="s">
        <v>21</v>
      </c>
      <c r="E81" s="42" t="s">
        <v>207</v>
      </c>
      <c r="F81" s="43" t="s">
        <v>233</v>
      </c>
      <c r="G81" s="1">
        <v>23</v>
      </c>
      <c r="H81" s="1" t="s">
        <v>202</v>
      </c>
      <c r="I81" s="1" t="s">
        <v>14</v>
      </c>
      <c r="J81" s="6" t="s">
        <v>75</v>
      </c>
      <c r="K81" s="12">
        <v>0.9</v>
      </c>
      <c r="L81" s="1">
        <v>1</v>
      </c>
      <c r="M81" s="1">
        <v>400</v>
      </c>
      <c r="N81" s="12">
        <v>1.9</v>
      </c>
      <c r="O81" s="13">
        <v>3.1408010577136762E-2</v>
      </c>
      <c r="P81" s="13">
        <v>2.5279350721115236E-2</v>
      </c>
    </row>
    <row r="82" spans="1:16" ht="36.75" x14ac:dyDescent="0.25">
      <c r="A82" s="1" t="s">
        <v>0</v>
      </c>
      <c r="B82" s="1">
        <v>2010</v>
      </c>
      <c r="C82" s="1">
        <v>8</v>
      </c>
      <c r="D82" s="1" t="s">
        <v>21</v>
      </c>
      <c r="E82" s="42" t="s">
        <v>207</v>
      </c>
      <c r="F82" s="43" t="s">
        <v>233</v>
      </c>
      <c r="G82" s="1">
        <v>24</v>
      </c>
      <c r="H82" s="1" t="s">
        <v>202</v>
      </c>
      <c r="I82" s="1" t="s">
        <v>14</v>
      </c>
      <c r="J82" s="6" t="s">
        <v>75</v>
      </c>
      <c r="K82" s="12">
        <v>0.9</v>
      </c>
      <c r="L82" s="1">
        <v>1</v>
      </c>
      <c r="M82" s="1">
        <v>400</v>
      </c>
      <c r="N82" s="12">
        <v>2</v>
      </c>
      <c r="O82" s="13">
        <v>3.1408010577136762E-2</v>
      </c>
      <c r="P82" s="13">
        <v>2.5279350721115236E-2</v>
      </c>
    </row>
    <row r="83" spans="1:16" ht="36.75" x14ac:dyDescent="0.25">
      <c r="A83" s="1" t="s">
        <v>0</v>
      </c>
      <c r="B83" s="1">
        <v>2010</v>
      </c>
      <c r="C83" s="1">
        <v>8</v>
      </c>
      <c r="D83" s="1" t="s">
        <v>21</v>
      </c>
      <c r="E83" s="42" t="s">
        <v>207</v>
      </c>
      <c r="F83" s="43" t="s">
        <v>233</v>
      </c>
      <c r="G83" s="1">
        <v>25</v>
      </c>
      <c r="H83" s="1" t="s">
        <v>202</v>
      </c>
      <c r="I83" s="1" t="s">
        <v>15</v>
      </c>
      <c r="J83" s="6" t="s">
        <v>77</v>
      </c>
      <c r="K83" s="12">
        <v>0.7</v>
      </c>
      <c r="L83" s="1">
        <v>1</v>
      </c>
      <c r="M83" s="1">
        <v>400</v>
      </c>
      <c r="N83" s="12">
        <v>2</v>
      </c>
      <c r="O83" s="13">
        <v>5.9027874448784302E-2</v>
      </c>
      <c r="P83" s="13">
        <v>1.0261393967466835E-2</v>
      </c>
    </row>
    <row r="84" spans="1:16" ht="36.75" x14ac:dyDescent="0.25">
      <c r="A84" s="1" t="s">
        <v>0</v>
      </c>
      <c r="B84" s="1">
        <v>2010</v>
      </c>
      <c r="C84" s="1">
        <v>8</v>
      </c>
      <c r="D84" s="1" t="s">
        <v>21</v>
      </c>
      <c r="E84" s="42" t="s">
        <v>207</v>
      </c>
      <c r="F84" s="43" t="s">
        <v>233</v>
      </c>
      <c r="G84" s="1">
        <v>26</v>
      </c>
      <c r="H84" s="1" t="s">
        <v>202</v>
      </c>
      <c r="I84" s="1" t="s">
        <v>121</v>
      </c>
      <c r="J84" s="6" t="s">
        <v>221</v>
      </c>
      <c r="K84" s="12">
        <v>0.8</v>
      </c>
      <c r="L84" s="1">
        <v>3</v>
      </c>
      <c r="M84" s="1">
        <v>2400</v>
      </c>
      <c r="N84" s="12">
        <v>5.6</v>
      </c>
      <c r="O84" s="13">
        <v>15.712074513930318</v>
      </c>
      <c r="P84" s="13">
        <v>2.3470758396031686</v>
      </c>
    </row>
    <row r="85" spans="1:16" ht="36.75" x14ac:dyDescent="0.25">
      <c r="A85" s="1" t="s">
        <v>0</v>
      </c>
      <c r="B85" s="1">
        <v>2010</v>
      </c>
      <c r="C85" s="1">
        <v>8</v>
      </c>
      <c r="D85" s="1" t="s">
        <v>21</v>
      </c>
      <c r="E85" s="42" t="s">
        <v>207</v>
      </c>
      <c r="F85" s="43" t="s">
        <v>233</v>
      </c>
      <c r="G85" s="1">
        <v>27</v>
      </c>
      <c r="H85" s="1" t="s">
        <v>202</v>
      </c>
      <c r="I85" s="1" t="s">
        <v>118</v>
      </c>
      <c r="J85" s="17" t="s">
        <v>222</v>
      </c>
      <c r="K85" s="12">
        <v>0.8</v>
      </c>
      <c r="L85" s="1">
        <v>2</v>
      </c>
      <c r="M85" s="1">
        <v>2800</v>
      </c>
      <c r="N85" s="12">
        <v>2</v>
      </c>
      <c r="O85" s="13">
        <v>6.2902800673294141</v>
      </c>
      <c r="P85" s="13">
        <v>0.76661877054829164</v>
      </c>
    </row>
    <row r="86" spans="1:16" ht="36.75" x14ac:dyDescent="0.25">
      <c r="A86" s="1" t="s">
        <v>0</v>
      </c>
      <c r="B86" s="1">
        <v>2010</v>
      </c>
      <c r="C86" s="1">
        <v>8</v>
      </c>
      <c r="D86" s="1" t="s">
        <v>21</v>
      </c>
      <c r="E86" s="42" t="s">
        <v>207</v>
      </c>
      <c r="F86" s="43" t="s">
        <v>233</v>
      </c>
      <c r="G86" s="1">
        <v>28</v>
      </c>
      <c r="H86" s="1" t="s">
        <v>202</v>
      </c>
      <c r="I86" s="1" t="s">
        <v>4</v>
      </c>
      <c r="J86" s="6" t="s">
        <v>80</v>
      </c>
      <c r="K86" s="12">
        <v>0.7</v>
      </c>
      <c r="L86" s="1">
        <v>1</v>
      </c>
      <c r="M86" s="1">
        <v>400</v>
      </c>
      <c r="N86" s="12">
        <v>19.399999999999999</v>
      </c>
      <c r="O86" s="13">
        <v>6.9817860959726614</v>
      </c>
      <c r="P86" s="13">
        <v>2.153217734949203</v>
      </c>
    </row>
    <row r="87" spans="1:16" ht="36.75" x14ac:dyDescent="0.25">
      <c r="A87" s="1" t="s">
        <v>0</v>
      </c>
      <c r="B87" s="1">
        <v>2010</v>
      </c>
      <c r="C87" s="1">
        <v>8</v>
      </c>
      <c r="D87" s="1" t="s">
        <v>21</v>
      </c>
      <c r="E87" s="42" t="s">
        <v>207</v>
      </c>
      <c r="F87" s="43" t="s">
        <v>233</v>
      </c>
      <c r="G87" s="1">
        <v>29</v>
      </c>
      <c r="H87" s="1" t="s">
        <v>202</v>
      </c>
      <c r="I87" s="1" t="s">
        <v>119</v>
      </c>
      <c r="J87" s="6" t="s">
        <v>218</v>
      </c>
      <c r="K87" s="12">
        <v>0.8</v>
      </c>
      <c r="L87" s="1">
        <v>2</v>
      </c>
      <c r="M87" s="1">
        <v>1200</v>
      </c>
      <c r="N87" s="12">
        <v>6.5</v>
      </c>
      <c r="O87" s="13">
        <v>7.0430330254761886</v>
      </c>
      <c r="P87" s="13">
        <v>2.192357335090763</v>
      </c>
    </row>
    <row r="88" spans="1:16" ht="36.75" x14ac:dyDescent="0.25">
      <c r="A88" s="1" t="s">
        <v>0</v>
      </c>
      <c r="B88" s="1">
        <v>2010</v>
      </c>
      <c r="C88" s="1">
        <v>8</v>
      </c>
      <c r="D88" s="1" t="s">
        <v>21</v>
      </c>
      <c r="E88" s="42" t="s">
        <v>207</v>
      </c>
      <c r="F88" s="43" t="s">
        <v>233</v>
      </c>
      <c r="G88" s="1">
        <v>30</v>
      </c>
      <c r="H88" s="1" t="s">
        <v>202</v>
      </c>
      <c r="I88" s="1" t="s">
        <v>122</v>
      </c>
      <c r="J88" s="1" t="s">
        <v>285</v>
      </c>
      <c r="K88" s="12">
        <v>0.8</v>
      </c>
      <c r="L88" s="1">
        <v>3</v>
      </c>
      <c r="M88" s="1">
        <v>3600</v>
      </c>
      <c r="N88" s="12">
        <v>9.5</v>
      </c>
      <c r="O88" s="13">
        <v>20.123641142258172</v>
      </c>
      <c r="P88" s="13">
        <v>6.9899201824540249</v>
      </c>
    </row>
    <row r="89" spans="1:16" ht="36.75" x14ac:dyDescent="0.25">
      <c r="A89" s="1" t="s">
        <v>0</v>
      </c>
      <c r="B89" s="1">
        <v>2010</v>
      </c>
      <c r="C89" s="1">
        <v>8</v>
      </c>
      <c r="D89" s="1" t="s">
        <v>21</v>
      </c>
      <c r="E89" s="42" t="s">
        <v>207</v>
      </c>
      <c r="F89" s="43" t="s">
        <v>233</v>
      </c>
      <c r="G89" s="1">
        <v>31</v>
      </c>
      <c r="H89" s="1" t="s">
        <v>202</v>
      </c>
      <c r="I89" s="1" t="s">
        <v>118</v>
      </c>
      <c r="J89" s="17" t="s">
        <v>222</v>
      </c>
      <c r="K89" s="12">
        <v>0.7</v>
      </c>
      <c r="L89" s="1">
        <v>2</v>
      </c>
      <c r="M89" s="1">
        <v>1200</v>
      </c>
      <c r="N89" s="12">
        <v>9.3000000000000007</v>
      </c>
      <c r="O89" s="13">
        <v>0.79412689540512171</v>
      </c>
      <c r="P89" s="13">
        <v>0.37741342656816856</v>
      </c>
    </row>
    <row r="90" spans="1:16" ht="36.75" x14ac:dyDescent="0.25">
      <c r="A90" s="1" t="s">
        <v>0</v>
      </c>
      <c r="B90" s="1">
        <v>2010</v>
      </c>
      <c r="C90" s="1">
        <v>8</v>
      </c>
      <c r="D90" s="1" t="s">
        <v>21</v>
      </c>
      <c r="E90" s="42" t="s">
        <v>207</v>
      </c>
      <c r="F90" s="43" t="s">
        <v>233</v>
      </c>
      <c r="G90" s="1">
        <v>32</v>
      </c>
      <c r="H90" s="1" t="s">
        <v>202</v>
      </c>
      <c r="I90" s="1" t="s">
        <v>6</v>
      </c>
      <c r="J90" s="6" t="s">
        <v>83</v>
      </c>
      <c r="K90" s="12">
        <v>0.7</v>
      </c>
      <c r="L90" s="1">
        <v>5</v>
      </c>
      <c r="M90" s="1">
        <v>9200</v>
      </c>
      <c r="N90" s="12">
        <v>10.1</v>
      </c>
      <c r="O90" s="13">
        <v>24.186450210801095</v>
      </c>
      <c r="P90" s="13">
        <v>6.667833679272686</v>
      </c>
    </row>
    <row r="91" spans="1:16" ht="36.75" x14ac:dyDescent="0.25">
      <c r="A91" s="1" t="s">
        <v>0</v>
      </c>
      <c r="B91" s="1">
        <v>2010</v>
      </c>
      <c r="C91" s="1">
        <v>8</v>
      </c>
      <c r="D91" s="1" t="s">
        <v>21</v>
      </c>
      <c r="E91" s="42" t="s">
        <v>207</v>
      </c>
      <c r="F91" s="43" t="s">
        <v>233</v>
      </c>
      <c r="G91" s="1">
        <v>34</v>
      </c>
      <c r="H91" s="1" t="s">
        <v>202</v>
      </c>
      <c r="I91" s="1" t="s">
        <v>118</v>
      </c>
      <c r="J91" s="17" t="s">
        <v>222</v>
      </c>
      <c r="K91" s="12">
        <v>0.6</v>
      </c>
      <c r="L91" s="1">
        <v>1</v>
      </c>
      <c r="M91" s="1">
        <v>800</v>
      </c>
      <c r="N91" s="12">
        <v>8.4</v>
      </c>
      <c r="O91" s="13">
        <v>1.9338923338337053</v>
      </c>
      <c r="P91" s="13">
        <v>1.0338694541706992</v>
      </c>
    </row>
    <row r="92" spans="1:16" ht="36.75" x14ac:dyDescent="0.25">
      <c r="A92" s="1" t="s">
        <v>0</v>
      </c>
      <c r="B92" s="1">
        <v>2010</v>
      </c>
      <c r="C92" s="1">
        <v>8</v>
      </c>
      <c r="D92" s="1" t="s">
        <v>21</v>
      </c>
      <c r="E92" s="42" t="s">
        <v>207</v>
      </c>
      <c r="F92" s="43" t="s">
        <v>233</v>
      </c>
      <c r="G92" s="1">
        <v>35</v>
      </c>
      <c r="H92" s="1" t="s">
        <v>202</v>
      </c>
      <c r="I92" s="1" t="s">
        <v>6</v>
      </c>
      <c r="J92" s="6" t="s">
        <v>83</v>
      </c>
      <c r="K92" s="12">
        <v>0.8</v>
      </c>
      <c r="L92" s="1">
        <v>1</v>
      </c>
      <c r="M92" s="1">
        <v>400</v>
      </c>
      <c r="N92" s="12">
        <v>22</v>
      </c>
      <c r="O92" s="13">
        <v>12.379815453215658</v>
      </c>
      <c r="P92" s="13">
        <v>4.5228151613555134</v>
      </c>
    </row>
    <row r="93" spans="1:16" ht="36.75" x14ac:dyDescent="0.25">
      <c r="A93" s="1" t="s">
        <v>0</v>
      </c>
      <c r="B93" s="1">
        <v>2010</v>
      </c>
      <c r="C93" s="1">
        <v>8</v>
      </c>
      <c r="D93" s="1" t="s">
        <v>21</v>
      </c>
      <c r="E93" s="42" t="s">
        <v>207</v>
      </c>
      <c r="F93" s="43" t="s">
        <v>233</v>
      </c>
      <c r="G93" s="1">
        <v>36</v>
      </c>
      <c r="H93" s="1" t="s">
        <v>202</v>
      </c>
      <c r="I93" s="1" t="s">
        <v>118</v>
      </c>
      <c r="J93" s="17" t="s">
        <v>222</v>
      </c>
      <c r="K93" s="12">
        <v>0.7</v>
      </c>
      <c r="L93" s="1">
        <v>1</v>
      </c>
      <c r="M93" s="1">
        <v>1200</v>
      </c>
      <c r="N93" s="12">
        <v>3.6</v>
      </c>
      <c r="O93" s="13">
        <v>0.30432314158857204</v>
      </c>
      <c r="P93" s="13">
        <v>0.18201706197919246</v>
      </c>
    </row>
    <row r="94" spans="1:16" ht="36.75" x14ac:dyDescent="0.25">
      <c r="A94" s="1" t="s">
        <v>0</v>
      </c>
      <c r="B94" s="1">
        <v>2010</v>
      </c>
      <c r="C94" s="1">
        <v>8</v>
      </c>
      <c r="D94" s="1" t="s">
        <v>21</v>
      </c>
      <c r="E94" s="42" t="s">
        <v>207</v>
      </c>
      <c r="F94" s="43" t="s">
        <v>233</v>
      </c>
      <c r="G94" s="1">
        <v>37</v>
      </c>
      <c r="H94" s="1" t="s">
        <v>202</v>
      </c>
      <c r="I94" s="1" t="s">
        <v>118</v>
      </c>
      <c r="J94" s="17" t="s">
        <v>222</v>
      </c>
      <c r="K94" s="12">
        <v>0.6</v>
      </c>
      <c r="L94" s="1">
        <v>1</v>
      </c>
      <c r="M94" s="1">
        <v>400</v>
      </c>
      <c r="N94" s="12">
        <v>3.7</v>
      </c>
      <c r="O94" s="13">
        <v>9.7068863053462615E-2</v>
      </c>
      <c r="P94" s="13">
        <v>5.8786547668523245E-2</v>
      </c>
    </row>
    <row r="95" spans="1:16" ht="36.75" x14ac:dyDescent="0.25">
      <c r="A95" s="1" t="s">
        <v>0</v>
      </c>
      <c r="B95" s="1">
        <v>2010</v>
      </c>
      <c r="C95" s="1">
        <v>8</v>
      </c>
      <c r="D95" s="1" t="s">
        <v>21</v>
      </c>
      <c r="E95" s="42" t="s">
        <v>207</v>
      </c>
      <c r="F95" s="43" t="s">
        <v>233</v>
      </c>
      <c r="G95" s="1">
        <v>39</v>
      </c>
      <c r="H95" s="1" t="s">
        <v>202</v>
      </c>
      <c r="I95" s="1" t="s">
        <v>123</v>
      </c>
      <c r="J95" s="1" t="s">
        <v>286</v>
      </c>
      <c r="K95" s="12">
        <v>0.8</v>
      </c>
      <c r="L95" s="1">
        <v>2</v>
      </c>
      <c r="M95" s="1">
        <v>1600</v>
      </c>
      <c r="N95" s="12">
        <v>6.7</v>
      </c>
      <c r="O95" s="13">
        <v>12.205005998057668</v>
      </c>
      <c r="P95" s="13">
        <v>2.5514867998647461</v>
      </c>
    </row>
    <row r="96" spans="1:16" ht="36.75" x14ac:dyDescent="0.25">
      <c r="A96" s="1" t="s">
        <v>0</v>
      </c>
      <c r="B96" s="1">
        <v>2010</v>
      </c>
      <c r="C96" s="1">
        <v>8</v>
      </c>
      <c r="D96" s="1" t="s">
        <v>21</v>
      </c>
      <c r="E96" s="42" t="s">
        <v>207</v>
      </c>
      <c r="F96" s="43" t="s">
        <v>233</v>
      </c>
      <c r="G96" s="1">
        <v>40</v>
      </c>
      <c r="H96" s="1" t="s">
        <v>202</v>
      </c>
      <c r="I96" s="1" t="s">
        <v>53</v>
      </c>
      <c r="J96" s="17" t="s">
        <v>287</v>
      </c>
      <c r="K96" s="12">
        <v>0.7</v>
      </c>
      <c r="L96" s="1">
        <v>3</v>
      </c>
      <c r="M96" s="1">
        <v>1600</v>
      </c>
      <c r="N96" s="12">
        <v>18.899999999999999</v>
      </c>
      <c r="O96" s="13">
        <v>22.774492649395174</v>
      </c>
      <c r="P96" s="13">
        <v>5.0129907023178264</v>
      </c>
    </row>
    <row r="97" spans="1:16" ht="36.75" x14ac:dyDescent="0.25">
      <c r="A97" s="1" t="s">
        <v>0</v>
      </c>
      <c r="B97" s="1">
        <v>2010</v>
      </c>
      <c r="C97" s="1">
        <v>8</v>
      </c>
      <c r="D97" s="1" t="s">
        <v>21</v>
      </c>
      <c r="E97" s="42" t="s">
        <v>207</v>
      </c>
      <c r="F97" s="43" t="s">
        <v>233</v>
      </c>
      <c r="G97" s="1">
        <v>41</v>
      </c>
      <c r="H97" s="1" t="s">
        <v>202</v>
      </c>
      <c r="I97" s="1" t="s">
        <v>118</v>
      </c>
      <c r="J97" s="17" t="s">
        <v>222</v>
      </c>
      <c r="K97" s="12">
        <v>0.6</v>
      </c>
      <c r="L97" s="1">
        <v>2</v>
      </c>
      <c r="M97" s="1">
        <v>2000</v>
      </c>
      <c r="N97" s="12">
        <v>10.5</v>
      </c>
      <c r="O97" s="13">
        <v>1.14300020637414</v>
      </c>
      <c r="P97" s="13">
        <v>0.48735646179072789</v>
      </c>
    </row>
    <row r="98" spans="1:16" ht="36.75" x14ac:dyDescent="0.25">
      <c r="A98" s="1" t="s">
        <v>0</v>
      </c>
      <c r="B98" s="1">
        <v>2010</v>
      </c>
      <c r="C98" s="1">
        <v>8</v>
      </c>
      <c r="D98" s="1" t="s">
        <v>21</v>
      </c>
      <c r="E98" s="42" t="s">
        <v>207</v>
      </c>
      <c r="F98" s="43" t="s">
        <v>233</v>
      </c>
      <c r="G98" s="1">
        <v>42</v>
      </c>
      <c r="H98" s="1" t="s">
        <v>202</v>
      </c>
      <c r="I98" s="1" t="s">
        <v>4</v>
      </c>
      <c r="J98" s="6" t="s">
        <v>80</v>
      </c>
      <c r="K98" s="12">
        <v>0.8</v>
      </c>
      <c r="L98" s="1">
        <v>4</v>
      </c>
      <c r="M98" s="1">
        <v>2000</v>
      </c>
      <c r="N98" s="12">
        <v>13.1</v>
      </c>
      <c r="O98" s="13">
        <v>9.5671868023989344</v>
      </c>
      <c r="P98" s="13">
        <v>2.9264746356264952</v>
      </c>
    </row>
    <row r="99" spans="1:16" ht="36.75" x14ac:dyDescent="0.25">
      <c r="A99" s="1" t="s">
        <v>0</v>
      </c>
      <c r="B99" s="1">
        <v>2010</v>
      </c>
      <c r="C99" s="1">
        <v>8</v>
      </c>
      <c r="D99" s="1" t="s">
        <v>21</v>
      </c>
      <c r="E99" s="42" t="s">
        <v>207</v>
      </c>
      <c r="F99" s="43" t="s">
        <v>233</v>
      </c>
      <c r="G99" s="1">
        <v>43</v>
      </c>
      <c r="H99" s="1" t="s">
        <v>202</v>
      </c>
      <c r="I99" s="1" t="s">
        <v>118</v>
      </c>
      <c r="J99" s="17" t="s">
        <v>222</v>
      </c>
      <c r="K99" s="12">
        <v>0.7</v>
      </c>
      <c r="L99" s="1">
        <v>1</v>
      </c>
      <c r="M99" s="1">
        <v>800</v>
      </c>
      <c r="N99" s="12">
        <v>18.600000000000001</v>
      </c>
      <c r="O99" s="13">
        <v>7.0952465480566822</v>
      </c>
      <c r="P99" s="13">
        <v>3.6279222718760638</v>
      </c>
    </row>
    <row r="100" spans="1:16" ht="36.75" x14ac:dyDescent="0.25">
      <c r="A100" s="1" t="s">
        <v>0</v>
      </c>
      <c r="B100" s="1">
        <v>2010</v>
      </c>
      <c r="C100" s="1">
        <v>8</v>
      </c>
      <c r="D100" s="1" t="s">
        <v>21</v>
      </c>
      <c r="E100" s="42" t="s">
        <v>207</v>
      </c>
      <c r="F100" s="43" t="s">
        <v>233</v>
      </c>
      <c r="G100" s="1">
        <v>44</v>
      </c>
      <c r="H100" s="1" t="s">
        <v>202</v>
      </c>
      <c r="I100" s="1" t="s">
        <v>4</v>
      </c>
      <c r="J100" s="6" t="s">
        <v>80</v>
      </c>
      <c r="K100" s="12">
        <v>0.6</v>
      </c>
      <c r="L100" s="1">
        <v>2</v>
      </c>
      <c r="M100" s="1">
        <v>1200</v>
      </c>
      <c r="N100" s="12">
        <v>16.5</v>
      </c>
      <c r="O100" s="13">
        <v>10.623800976181135</v>
      </c>
      <c r="P100" s="13">
        <v>3.2515276949902794</v>
      </c>
    </row>
    <row r="101" spans="1:16" ht="36.75" x14ac:dyDescent="0.25">
      <c r="A101" s="1" t="s">
        <v>0</v>
      </c>
      <c r="B101" s="1">
        <v>2010</v>
      </c>
      <c r="C101" s="1">
        <v>8</v>
      </c>
      <c r="D101" s="1" t="s">
        <v>21</v>
      </c>
      <c r="E101" s="42" t="s">
        <v>207</v>
      </c>
      <c r="F101" s="43" t="s">
        <v>233</v>
      </c>
      <c r="G101" s="1">
        <v>45</v>
      </c>
      <c r="H101" s="1" t="s">
        <v>202</v>
      </c>
      <c r="I101" s="1" t="s">
        <v>119</v>
      </c>
      <c r="J101" s="6" t="s">
        <v>218</v>
      </c>
      <c r="K101" s="12">
        <v>0.8</v>
      </c>
      <c r="L101" s="1">
        <v>4</v>
      </c>
      <c r="M101" s="1">
        <v>3600</v>
      </c>
      <c r="N101" s="12">
        <v>6.4</v>
      </c>
      <c r="O101" s="13">
        <v>7.4317313943283212</v>
      </c>
      <c r="P101" s="13">
        <v>2.3644242616756714</v>
      </c>
    </row>
    <row r="102" spans="1:16" ht="36.75" x14ac:dyDescent="0.25">
      <c r="A102" s="1" t="s">
        <v>0</v>
      </c>
      <c r="B102" s="1">
        <v>2010</v>
      </c>
      <c r="C102" s="1">
        <v>8</v>
      </c>
      <c r="D102" s="1" t="s">
        <v>21</v>
      </c>
      <c r="E102" s="42" t="s">
        <v>207</v>
      </c>
      <c r="F102" s="43" t="s">
        <v>233</v>
      </c>
      <c r="G102" s="1">
        <v>46</v>
      </c>
      <c r="H102" s="1" t="s">
        <v>202</v>
      </c>
      <c r="I102" s="1" t="s">
        <v>119</v>
      </c>
      <c r="J102" s="6" t="s">
        <v>218</v>
      </c>
      <c r="K102" s="12">
        <v>0.9</v>
      </c>
      <c r="L102" s="1">
        <v>2</v>
      </c>
      <c r="M102" s="1">
        <v>1600</v>
      </c>
      <c r="N102" s="12">
        <v>8.3000000000000007</v>
      </c>
      <c r="O102" s="13">
        <v>8.8178524108586043</v>
      </c>
      <c r="P102" s="13">
        <v>2.7509249068733301</v>
      </c>
    </row>
    <row r="103" spans="1:16" ht="36.75" x14ac:dyDescent="0.25">
      <c r="A103" s="1" t="s">
        <v>0</v>
      </c>
      <c r="B103" s="1">
        <v>2010</v>
      </c>
      <c r="C103" s="1">
        <v>8</v>
      </c>
      <c r="D103" s="1" t="s">
        <v>21</v>
      </c>
      <c r="E103" s="42" t="s">
        <v>207</v>
      </c>
      <c r="F103" s="43" t="s">
        <v>233</v>
      </c>
      <c r="G103" s="1">
        <v>48</v>
      </c>
      <c r="H103" s="1" t="s">
        <v>202</v>
      </c>
      <c r="I103" s="1" t="s">
        <v>16</v>
      </c>
      <c r="J103" s="6" t="s">
        <v>82</v>
      </c>
      <c r="K103" s="12">
        <v>0.9</v>
      </c>
      <c r="L103" s="1">
        <v>1</v>
      </c>
      <c r="M103" s="1">
        <v>800</v>
      </c>
      <c r="N103" s="12">
        <v>2.7</v>
      </c>
      <c r="O103" s="13">
        <v>0.22542607019784355</v>
      </c>
      <c r="P103" s="13">
        <v>8.1174973979541043E-2</v>
      </c>
    </row>
    <row r="104" spans="1:16" ht="36.75" x14ac:dyDescent="0.25">
      <c r="A104" s="1" t="s">
        <v>0</v>
      </c>
      <c r="B104" s="1">
        <v>2010</v>
      </c>
      <c r="C104" s="1">
        <v>8</v>
      </c>
      <c r="D104" s="1" t="s">
        <v>21</v>
      </c>
      <c r="E104" s="42" t="s">
        <v>207</v>
      </c>
      <c r="F104" s="43" t="s">
        <v>233</v>
      </c>
      <c r="G104" s="1">
        <v>49</v>
      </c>
      <c r="H104" s="1" t="s">
        <v>202</v>
      </c>
      <c r="I104" s="1" t="s">
        <v>118</v>
      </c>
      <c r="J104" s="17" t="s">
        <v>222</v>
      </c>
      <c r="K104" s="12">
        <v>0.9</v>
      </c>
      <c r="L104" s="1">
        <v>1</v>
      </c>
      <c r="M104" s="1">
        <v>400</v>
      </c>
      <c r="N104" s="12">
        <v>15.6</v>
      </c>
      <c r="O104" s="13">
        <v>1.9740988239003121</v>
      </c>
      <c r="P104" s="13">
        <v>1.0376480220985895</v>
      </c>
    </row>
    <row r="105" spans="1:16" ht="36.75" x14ac:dyDescent="0.25">
      <c r="A105" s="1" t="s">
        <v>0</v>
      </c>
      <c r="B105" s="1">
        <v>2010</v>
      </c>
      <c r="C105" s="1">
        <v>8</v>
      </c>
      <c r="D105" s="1" t="s">
        <v>21</v>
      </c>
      <c r="E105" s="42" t="s">
        <v>207</v>
      </c>
      <c r="F105" s="43" t="s">
        <v>233</v>
      </c>
      <c r="G105" s="1">
        <v>50</v>
      </c>
      <c r="H105" s="1" t="s">
        <v>202</v>
      </c>
      <c r="I105" s="1" t="s">
        <v>119</v>
      </c>
      <c r="J105" s="6" t="s">
        <v>218</v>
      </c>
      <c r="K105" s="12">
        <v>0.9</v>
      </c>
      <c r="L105" s="1">
        <v>2</v>
      </c>
      <c r="M105" s="1">
        <v>1200</v>
      </c>
      <c r="N105" s="12">
        <v>15.8</v>
      </c>
      <c r="O105" s="13">
        <v>13.37709479424991</v>
      </c>
      <c r="P105" s="13">
        <v>4.1432652253471476</v>
      </c>
    </row>
    <row r="106" spans="1:16" ht="36.75" x14ac:dyDescent="0.25">
      <c r="A106" s="1" t="s">
        <v>0</v>
      </c>
      <c r="B106" s="1">
        <v>2010</v>
      </c>
      <c r="C106" s="1">
        <v>8</v>
      </c>
      <c r="D106" s="1" t="s">
        <v>21</v>
      </c>
      <c r="E106" s="42" t="s">
        <v>207</v>
      </c>
      <c r="F106" s="43" t="s">
        <v>233</v>
      </c>
      <c r="G106" s="1">
        <v>51</v>
      </c>
      <c r="H106" s="1" t="s">
        <v>202</v>
      </c>
      <c r="I106" s="1" t="s">
        <v>118</v>
      </c>
      <c r="J106" s="17" t="s">
        <v>222</v>
      </c>
      <c r="K106" s="12">
        <v>0.8</v>
      </c>
      <c r="L106" s="1">
        <v>1</v>
      </c>
      <c r="M106" s="1">
        <v>800</v>
      </c>
      <c r="N106" s="12">
        <v>5.6</v>
      </c>
      <c r="O106" s="13">
        <v>0.26835193825478582</v>
      </c>
      <c r="P106" s="13">
        <v>0.15924757316830779</v>
      </c>
    </row>
    <row r="107" spans="1:16" ht="36.75" x14ac:dyDescent="0.25">
      <c r="A107" s="1" t="s">
        <v>0</v>
      </c>
      <c r="B107" s="1">
        <v>2010</v>
      </c>
      <c r="C107" s="1">
        <v>8</v>
      </c>
      <c r="D107" s="1" t="s">
        <v>21</v>
      </c>
      <c r="E107" s="42" t="s">
        <v>207</v>
      </c>
      <c r="F107" s="43" t="s">
        <v>233</v>
      </c>
      <c r="G107" s="1">
        <v>52</v>
      </c>
      <c r="H107" s="1" t="s">
        <v>202</v>
      </c>
      <c r="I107" s="1" t="s">
        <v>119</v>
      </c>
      <c r="J107" s="6" t="s">
        <v>218</v>
      </c>
      <c r="K107" s="12">
        <v>0.7</v>
      </c>
      <c r="L107" s="1">
        <v>3</v>
      </c>
      <c r="M107" s="1">
        <v>2800</v>
      </c>
      <c r="N107" s="12">
        <v>8.8000000000000007</v>
      </c>
      <c r="O107" s="13">
        <v>3.9764270792645942</v>
      </c>
      <c r="P107" s="13">
        <v>1.1044300031781564</v>
      </c>
    </row>
    <row r="108" spans="1:16" ht="36.75" x14ac:dyDescent="0.25">
      <c r="A108" s="1" t="s">
        <v>0</v>
      </c>
      <c r="B108" s="1">
        <v>2010</v>
      </c>
      <c r="C108" s="1">
        <v>8</v>
      </c>
      <c r="D108" s="1" t="s">
        <v>21</v>
      </c>
      <c r="E108" s="42" t="s">
        <v>207</v>
      </c>
      <c r="F108" s="43" t="s">
        <v>233</v>
      </c>
      <c r="G108" s="1">
        <v>53</v>
      </c>
      <c r="H108" s="1" t="s">
        <v>202</v>
      </c>
      <c r="I108" s="1" t="s">
        <v>123</v>
      </c>
      <c r="J108" s="1" t="s">
        <v>286</v>
      </c>
      <c r="K108" s="12">
        <v>0.7</v>
      </c>
      <c r="L108" s="1">
        <v>3</v>
      </c>
      <c r="M108" s="1">
        <v>1200</v>
      </c>
      <c r="N108" s="12">
        <v>15</v>
      </c>
      <c r="O108" s="13">
        <v>14.038283119703978</v>
      </c>
      <c r="P108" s="13">
        <v>2.8711185262577881</v>
      </c>
    </row>
    <row r="109" spans="1:16" ht="36.75" x14ac:dyDescent="0.25">
      <c r="A109" s="1" t="s">
        <v>0</v>
      </c>
      <c r="B109" s="1">
        <v>2010</v>
      </c>
      <c r="C109" s="1">
        <v>8</v>
      </c>
      <c r="D109" s="1" t="s">
        <v>21</v>
      </c>
      <c r="E109" s="42" t="s">
        <v>207</v>
      </c>
      <c r="F109" s="43" t="s">
        <v>233</v>
      </c>
      <c r="G109" s="1">
        <v>54</v>
      </c>
      <c r="H109" s="1" t="s">
        <v>202</v>
      </c>
      <c r="I109" s="1" t="s">
        <v>15</v>
      </c>
      <c r="J109" s="6" t="s">
        <v>77</v>
      </c>
      <c r="K109" s="12">
        <v>0.8</v>
      </c>
      <c r="L109" s="1">
        <v>2</v>
      </c>
      <c r="M109" s="1">
        <v>2400</v>
      </c>
      <c r="N109" s="12">
        <v>5.2</v>
      </c>
      <c r="O109" s="13">
        <v>0.68682579279379541</v>
      </c>
      <c r="P109" s="13">
        <v>0.21469245417702634</v>
      </c>
    </row>
    <row r="110" spans="1:16" ht="36.75" x14ac:dyDescent="0.25">
      <c r="A110" s="1" t="s">
        <v>0</v>
      </c>
      <c r="B110" s="1">
        <v>2010</v>
      </c>
      <c r="C110" s="1">
        <v>8</v>
      </c>
      <c r="D110" s="1" t="s">
        <v>21</v>
      </c>
      <c r="E110" s="42" t="s">
        <v>207</v>
      </c>
      <c r="F110" s="43" t="s">
        <v>233</v>
      </c>
      <c r="G110" s="1">
        <v>55</v>
      </c>
      <c r="H110" s="1" t="s">
        <v>202</v>
      </c>
      <c r="I110" s="1" t="s">
        <v>120</v>
      </c>
      <c r="J110" s="6" t="s">
        <v>219</v>
      </c>
      <c r="K110" s="12">
        <v>0.8</v>
      </c>
      <c r="L110" s="1">
        <v>4</v>
      </c>
      <c r="M110" s="1">
        <v>2800</v>
      </c>
      <c r="N110" s="12">
        <v>4.9000000000000004</v>
      </c>
      <c r="O110" s="13">
        <v>7.3020289191637016</v>
      </c>
      <c r="P110" s="13">
        <v>2.240048185632018</v>
      </c>
    </row>
    <row r="111" spans="1:16" ht="36.75" x14ac:dyDescent="0.25">
      <c r="A111" s="1" t="s">
        <v>0</v>
      </c>
      <c r="B111" s="1">
        <v>2010</v>
      </c>
      <c r="C111" s="1">
        <v>8</v>
      </c>
      <c r="D111" s="1" t="s">
        <v>21</v>
      </c>
      <c r="E111" s="42" t="s">
        <v>207</v>
      </c>
      <c r="F111" s="43" t="s">
        <v>233</v>
      </c>
      <c r="G111" s="1">
        <v>56</v>
      </c>
      <c r="H111" s="1" t="s">
        <v>202</v>
      </c>
      <c r="I111" s="1" t="s">
        <v>120</v>
      </c>
      <c r="J111" s="6" t="s">
        <v>219</v>
      </c>
      <c r="K111" s="12">
        <v>0.6</v>
      </c>
      <c r="L111" s="1">
        <v>5</v>
      </c>
      <c r="M111" s="1">
        <v>5200</v>
      </c>
      <c r="N111" s="12">
        <v>9.1999999999999993</v>
      </c>
      <c r="O111" s="13">
        <v>20.658920817140196</v>
      </c>
      <c r="P111" s="13">
        <v>7.0899588162871101</v>
      </c>
    </row>
    <row r="112" spans="1:16" ht="36.75" x14ac:dyDescent="0.25">
      <c r="A112" s="1" t="s">
        <v>0</v>
      </c>
      <c r="B112" s="1">
        <v>2010</v>
      </c>
      <c r="C112" s="1">
        <v>8</v>
      </c>
      <c r="D112" s="1" t="s">
        <v>21</v>
      </c>
      <c r="E112" s="42" t="s">
        <v>207</v>
      </c>
      <c r="F112" s="43" t="s">
        <v>233</v>
      </c>
      <c r="G112" s="1">
        <v>57</v>
      </c>
      <c r="H112" s="1" t="s">
        <v>202</v>
      </c>
      <c r="I112" s="1" t="s">
        <v>124</v>
      </c>
      <c r="J112" s="6" t="s">
        <v>291</v>
      </c>
      <c r="K112" s="12">
        <v>0.9</v>
      </c>
      <c r="L112" s="1">
        <v>4</v>
      </c>
      <c r="M112" s="1">
        <v>1600</v>
      </c>
      <c r="N112" s="12">
        <v>9.9</v>
      </c>
      <c r="O112" s="13">
        <v>14.033919289519574</v>
      </c>
      <c r="P112" s="13">
        <v>3.4420547799290682</v>
      </c>
    </row>
    <row r="113" spans="1:16" ht="36.75" x14ac:dyDescent="0.25">
      <c r="A113" s="1" t="s">
        <v>0</v>
      </c>
      <c r="B113" s="1">
        <v>2010</v>
      </c>
      <c r="C113" s="1">
        <v>8</v>
      </c>
      <c r="D113" s="1" t="s">
        <v>21</v>
      </c>
      <c r="E113" s="42" t="s">
        <v>207</v>
      </c>
      <c r="F113" s="43" t="s">
        <v>233</v>
      </c>
      <c r="G113" s="1">
        <v>58</v>
      </c>
      <c r="H113" s="1" t="s">
        <v>202</v>
      </c>
      <c r="I113" s="1" t="s">
        <v>54</v>
      </c>
      <c r="J113" s="6" t="s">
        <v>220</v>
      </c>
      <c r="K113" s="12">
        <v>0.8</v>
      </c>
      <c r="L113" s="1">
        <v>2</v>
      </c>
      <c r="M113" s="1">
        <v>800</v>
      </c>
      <c r="N113" s="12">
        <v>11.3</v>
      </c>
      <c r="O113" s="13">
        <v>7.8698276011452428</v>
      </c>
      <c r="P113" s="13">
        <v>2.4600321391700763</v>
      </c>
    </row>
    <row r="114" spans="1:16" ht="36.75" x14ac:dyDescent="0.25">
      <c r="A114" s="1" t="s">
        <v>0</v>
      </c>
      <c r="B114" s="1">
        <v>2010</v>
      </c>
      <c r="C114" s="1">
        <v>8</v>
      </c>
      <c r="D114" s="1" t="s">
        <v>21</v>
      </c>
      <c r="E114" s="42" t="s">
        <v>207</v>
      </c>
      <c r="F114" s="43" t="s">
        <v>233</v>
      </c>
      <c r="G114" s="1">
        <v>59</v>
      </c>
      <c r="H114" s="1" t="s">
        <v>202</v>
      </c>
      <c r="I114" s="1" t="s">
        <v>125</v>
      </c>
      <c r="J114" s="17" t="s">
        <v>292</v>
      </c>
      <c r="K114" s="12">
        <v>0.5</v>
      </c>
      <c r="L114" s="1">
        <v>3</v>
      </c>
      <c r="M114" s="1">
        <v>4000</v>
      </c>
      <c r="N114" s="12">
        <v>11.5</v>
      </c>
      <c r="O114" s="13">
        <v>6.0414291552253356</v>
      </c>
      <c r="P114" s="13">
        <v>2.0445186634078247</v>
      </c>
    </row>
    <row r="115" spans="1:16" ht="36.75" x14ac:dyDescent="0.25">
      <c r="A115" s="1" t="s">
        <v>0</v>
      </c>
      <c r="B115" s="1">
        <v>2010</v>
      </c>
      <c r="C115" s="1">
        <v>8</v>
      </c>
      <c r="D115" s="1" t="s">
        <v>21</v>
      </c>
      <c r="E115" s="42" t="s">
        <v>207</v>
      </c>
      <c r="F115" s="43" t="s">
        <v>233</v>
      </c>
      <c r="G115" s="1">
        <v>60</v>
      </c>
      <c r="H115" s="1" t="s">
        <v>202</v>
      </c>
      <c r="I115" s="1" t="s">
        <v>126</v>
      </c>
      <c r="J115" s="17" t="s">
        <v>290</v>
      </c>
      <c r="K115" s="12">
        <v>0.7</v>
      </c>
      <c r="L115" s="1">
        <v>4</v>
      </c>
      <c r="M115" s="1">
        <v>5200</v>
      </c>
      <c r="N115" s="12">
        <v>4.3</v>
      </c>
      <c r="O115" s="13">
        <v>14.808757981226524</v>
      </c>
      <c r="P115" s="13">
        <v>5.1684126464245272</v>
      </c>
    </row>
    <row r="116" spans="1:16" ht="36.75" x14ac:dyDescent="0.25">
      <c r="A116" s="1" t="s">
        <v>0</v>
      </c>
      <c r="B116" s="1">
        <v>2010</v>
      </c>
      <c r="C116" s="1">
        <v>8</v>
      </c>
      <c r="D116" s="1" t="s">
        <v>21</v>
      </c>
      <c r="E116" s="42" t="s">
        <v>207</v>
      </c>
      <c r="F116" s="43" t="s">
        <v>233</v>
      </c>
      <c r="G116" s="1">
        <v>61</v>
      </c>
      <c r="H116" s="1" t="s">
        <v>202</v>
      </c>
      <c r="I116" s="1" t="s">
        <v>119</v>
      </c>
      <c r="J116" s="6" t="s">
        <v>218</v>
      </c>
      <c r="K116" s="12">
        <v>0.9</v>
      </c>
      <c r="L116" s="1">
        <v>3</v>
      </c>
      <c r="M116" s="1">
        <v>3200</v>
      </c>
      <c r="N116" s="12">
        <v>10.3</v>
      </c>
      <c r="O116" s="13">
        <v>9.5455107459310113</v>
      </c>
      <c r="P116" s="13">
        <v>2.7431461146013278</v>
      </c>
    </row>
    <row r="117" spans="1:16" ht="36.75" x14ac:dyDescent="0.25">
      <c r="A117" s="1" t="s">
        <v>0</v>
      </c>
      <c r="B117" s="1">
        <v>2010</v>
      </c>
      <c r="C117" s="1">
        <v>8</v>
      </c>
      <c r="D117" s="1" t="s">
        <v>21</v>
      </c>
      <c r="E117" s="42" t="s">
        <v>207</v>
      </c>
      <c r="F117" s="43" t="s">
        <v>233</v>
      </c>
      <c r="G117" s="1">
        <v>62</v>
      </c>
      <c r="H117" s="1" t="s">
        <v>202</v>
      </c>
      <c r="I117" s="1" t="s">
        <v>54</v>
      </c>
      <c r="J117" s="6" t="s">
        <v>220</v>
      </c>
      <c r="K117" s="12">
        <v>0.8</v>
      </c>
      <c r="L117" s="1">
        <v>3</v>
      </c>
      <c r="M117" s="1">
        <v>1600</v>
      </c>
      <c r="N117" s="12">
        <v>17.399999999999999</v>
      </c>
      <c r="O117" s="13">
        <v>20.713005571335707</v>
      </c>
      <c r="P117" s="13">
        <v>6.990793110545253</v>
      </c>
    </row>
    <row r="118" spans="1:16" ht="36.75" x14ac:dyDescent="0.25">
      <c r="A118" s="1" t="s">
        <v>0</v>
      </c>
      <c r="B118" s="1">
        <v>2010</v>
      </c>
      <c r="C118" s="1">
        <v>8</v>
      </c>
      <c r="D118" s="1" t="s">
        <v>21</v>
      </c>
      <c r="E118" s="42" t="s">
        <v>207</v>
      </c>
      <c r="F118" s="43" t="s">
        <v>233</v>
      </c>
      <c r="G118" s="1">
        <v>63</v>
      </c>
      <c r="H118" s="1" t="s">
        <v>202</v>
      </c>
      <c r="I118" s="1" t="s">
        <v>6</v>
      </c>
      <c r="J118" s="6" t="s">
        <v>83</v>
      </c>
      <c r="K118" s="12">
        <v>0.7</v>
      </c>
      <c r="L118" s="1">
        <v>1</v>
      </c>
      <c r="M118" s="1">
        <v>800</v>
      </c>
      <c r="N118" s="12">
        <v>13.8</v>
      </c>
      <c r="O118" s="13">
        <v>14.763311802531415</v>
      </c>
      <c r="P118" s="13">
        <v>5.3637157817139176</v>
      </c>
    </row>
    <row r="119" spans="1:16" ht="36.75" x14ac:dyDescent="0.25">
      <c r="A119" s="1" t="s">
        <v>0</v>
      </c>
      <c r="B119" s="1">
        <v>2010</v>
      </c>
      <c r="C119" s="1">
        <v>8</v>
      </c>
      <c r="D119" s="1" t="s">
        <v>21</v>
      </c>
      <c r="E119" s="42" t="s">
        <v>207</v>
      </c>
      <c r="F119" s="43" t="s">
        <v>233</v>
      </c>
      <c r="G119" s="1">
        <v>64</v>
      </c>
      <c r="H119" s="1" t="s">
        <v>202</v>
      </c>
      <c r="I119" s="1" t="s">
        <v>6</v>
      </c>
      <c r="J119" s="6" t="s">
        <v>83</v>
      </c>
      <c r="K119" s="12">
        <v>0.7</v>
      </c>
      <c r="L119" s="1">
        <v>2</v>
      </c>
      <c r="M119" s="1">
        <v>800</v>
      </c>
      <c r="N119" s="12">
        <v>16.399999999999999</v>
      </c>
      <c r="O119" s="13">
        <v>14.538804672734706</v>
      </c>
      <c r="P119" s="13">
        <v>5.0133407743263332</v>
      </c>
    </row>
  </sheetData>
  <phoneticPr fontId="2" type="noConversion"/>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3"/>
  <sheetViews>
    <sheetView topLeftCell="B1" zoomScale="140" zoomScaleNormal="140" workbookViewId="0">
      <selection activeCell="O1" sqref="O1"/>
    </sheetView>
  </sheetViews>
  <sheetFormatPr defaultRowHeight="15" x14ac:dyDescent="0.25"/>
  <cols>
    <col min="1" max="1" width="5.875" style="47" customWidth="1"/>
    <col min="2" max="2" width="4.5" style="47" bestFit="1" customWidth="1"/>
    <col min="3" max="3" width="5" style="47" customWidth="1"/>
    <col min="4" max="4" width="13.75" style="47" bestFit="1" customWidth="1"/>
    <col min="5" max="5" width="22.25" style="47" bestFit="1" customWidth="1"/>
    <col min="6" max="6" width="14" style="47" customWidth="1"/>
    <col min="7" max="7" width="5.875" style="47" customWidth="1"/>
    <col min="8" max="9" width="9" style="47"/>
    <col min="10" max="10" width="15.5" style="50" customWidth="1"/>
    <col min="11" max="11" width="9.75" style="52" customWidth="1"/>
    <col min="12" max="12" width="8" style="47" bestFit="1" customWidth="1"/>
    <col min="13" max="14" width="9" style="47"/>
    <col min="15" max="15" width="14.625" style="47" customWidth="1"/>
    <col min="16" max="16" width="16.5" style="47" customWidth="1"/>
    <col min="17" max="16384" width="9" style="47"/>
  </cols>
  <sheetData>
    <row r="1" spans="1:16" s="61" customFormat="1" ht="84.75" customHeight="1" x14ac:dyDescent="0.2">
      <c r="A1" s="60" t="s">
        <v>180</v>
      </c>
      <c r="B1" s="60" t="s">
        <v>181</v>
      </c>
      <c r="C1" s="60" t="s">
        <v>182</v>
      </c>
      <c r="D1" s="60" t="s">
        <v>183</v>
      </c>
      <c r="E1" s="60" t="s">
        <v>184</v>
      </c>
      <c r="F1" s="60" t="s">
        <v>185</v>
      </c>
      <c r="G1" s="60" t="s">
        <v>163</v>
      </c>
      <c r="H1" s="60" t="s">
        <v>186</v>
      </c>
      <c r="I1" s="60" t="s">
        <v>187</v>
      </c>
      <c r="J1" s="65" t="s">
        <v>259</v>
      </c>
      <c r="K1" s="66" t="s">
        <v>323</v>
      </c>
      <c r="L1" s="60" t="s">
        <v>189</v>
      </c>
      <c r="M1" s="60" t="s">
        <v>190</v>
      </c>
      <c r="N1" s="60" t="s">
        <v>191</v>
      </c>
      <c r="O1" s="31" t="s">
        <v>193</v>
      </c>
      <c r="P1" s="31" t="s">
        <v>175</v>
      </c>
    </row>
    <row r="2" spans="1:16" ht="36.75" x14ac:dyDescent="0.25">
      <c r="A2" s="1" t="s">
        <v>0</v>
      </c>
      <c r="B2" s="1">
        <v>2005</v>
      </c>
      <c r="C2" s="1">
        <v>8</v>
      </c>
      <c r="D2" s="1" t="s">
        <v>21</v>
      </c>
      <c r="E2" s="42" t="s">
        <v>207</v>
      </c>
      <c r="F2" s="43" t="s">
        <v>233</v>
      </c>
      <c r="G2" s="1">
        <v>6</v>
      </c>
      <c r="H2" s="1" t="s">
        <v>203</v>
      </c>
      <c r="I2" s="1" t="s">
        <v>17</v>
      </c>
      <c r="J2" s="41" t="s">
        <v>91</v>
      </c>
      <c r="K2" s="34">
        <v>30.4</v>
      </c>
      <c r="L2" s="1">
        <v>1</v>
      </c>
      <c r="M2" s="1">
        <v>7500</v>
      </c>
      <c r="N2" s="12">
        <v>0.9</v>
      </c>
      <c r="O2" s="13">
        <v>20.796813034812054</v>
      </c>
      <c r="P2" s="13">
        <v>15.054613841437522</v>
      </c>
    </row>
    <row r="3" spans="1:16" ht="36.75" x14ac:dyDescent="0.25">
      <c r="A3" s="1" t="s">
        <v>0</v>
      </c>
      <c r="B3" s="1">
        <v>2005</v>
      </c>
      <c r="C3" s="1">
        <v>8</v>
      </c>
      <c r="D3" s="1" t="s">
        <v>21</v>
      </c>
      <c r="E3" s="42" t="s">
        <v>207</v>
      </c>
      <c r="F3" s="43" t="s">
        <v>233</v>
      </c>
      <c r="G3" s="1">
        <v>10</v>
      </c>
      <c r="H3" s="1" t="s">
        <v>203</v>
      </c>
      <c r="I3" s="1" t="s">
        <v>18</v>
      </c>
      <c r="J3" s="41" t="s">
        <v>87</v>
      </c>
      <c r="K3" s="34">
        <v>55.1</v>
      </c>
      <c r="L3" s="1">
        <v>3</v>
      </c>
      <c r="M3" s="1">
        <v>35000</v>
      </c>
      <c r="N3" s="12">
        <v>0.6</v>
      </c>
      <c r="O3" s="13">
        <v>64.654019466336777</v>
      </c>
      <c r="P3" s="13">
        <v>65.400910845566699</v>
      </c>
    </row>
    <row r="4" spans="1:16" ht="36.75" x14ac:dyDescent="0.25">
      <c r="A4" s="1" t="s">
        <v>0</v>
      </c>
      <c r="B4" s="1">
        <v>2005</v>
      </c>
      <c r="C4" s="1">
        <v>8</v>
      </c>
      <c r="D4" s="1" t="s">
        <v>21</v>
      </c>
      <c r="E4" s="42" t="s">
        <v>207</v>
      </c>
      <c r="F4" s="43" t="s">
        <v>233</v>
      </c>
      <c r="G4" s="1">
        <v>22</v>
      </c>
      <c r="H4" s="1" t="s">
        <v>203</v>
      </c>
      <c r="I4" s="1" t="s">
        <v>19</v>
      </c>
      <c r="J4" s="41" t="s">
        <v>20</v>
      </c>
      <c r="K4" s="34">
        <v>20</v>
      </c>
      <c r="L4" s="1">
        <v>1</v>
      </c>
      <c r="M4" s="1">
        <v>20000</v>
      </c>
      <c r="N4" s="12">
        <v>1</v>
      </c>
      <c r="O4" s="13">
        <v>428.11321693302352</v>
      </c>
      <c r="P4" s="13">
        <v>178.92295244469474</v>
      </c>
    </row>
    <row r="5" spans="1:16" ht="36.75" x14ac:dyDescent="0.25">
      <c r="A5" s="1" t="s">
        <v>0</v>
      </c>
      <c r="B5" s="1">
        <v>2005</v>
      </c>
      <c r="C5" s="1">
        <v>8</v>
      </c>
      <c r="D5" s="1" t="s">
        <v>21</v>
      </c>
      <c r="E5" s="42" t="s">
        <v>207</v>
      </c>
      <c r="F5" s="43" t="s">
        <v>233</v>
      </c>
      <c r="G5" s="1">
        <v>26</v>
      </c>
      <c r="H5" s="1" t="s">
        <v>203</v>
      </c>
      <c r="I5" s="1" t="s">
        <v>18</v>
      </c>
      <c r="J5" s="41" t="s">
        <v>87</v>
      </c>
      <c r="K5" s="34">
        <v>12</v>
      </c>
      <c r="L5" s="1">
        <v>1</v>
      </c>
      <c r="M5" s="1">
        <v>5000</v>
      </c>
      <c r="N5" s="12">
        <v>0.3</v>
      </c>
      <c r="O5" s="13">
        <v>5.1977828876479641</v>
      </c>
      <c r="P5" s="13">
        <v>6.4257696841714775</v>
      </c>
    </row>
    <row r="6" spans="1:16" ht="36.75" x14ac:dyDescent="0.25">
      <c r="A6" s="1" t="s">
        <v>0</v>
      </c>
      <c r="B6" s="1">
        <v>2005</v>
      </c>
      <c r="C6" s="1">
        <v>8</v>
      </c>
      <c r="D6" s="1" t="s">
        <v>21</v>
      </c>
      <c r="E6" s="42" t="s">
        <v>207</v>
      </c>
      <c r="F6" s="43" t="s">
        <v>233</v>
      </c>
      <c r="G6" s="1">
        <v>28</v>
      </c>
      <c r="H6" s="1" t="s">
        <v>203</v>
      </c>
      <c r="I6" s="1" t="s">
        <v>58</v>
      </c>
      <c r="J6" s="41" t="s">
        <v>92</v>
      </c>
      <c r="K6" s="34">
        <v>5</v>
      </c>
      <c r="L6" s="1">
        <v>1</v>
      </c>
      <c r="M6" s="1">
        <f>13/4*10000</f>
        <v>32500</v>
      </c>
      <c r="N6" s="12">
        <v>0.1</v>
      </c>
      <c r="O6" s="13">
        <v>13.897856511844777</v>
      </c>
      <c r="P6" s="13">
        <v>6.5772176629634505</v>
      </c>
    </row>
    <row r="7" spans="1:16" ht="36.75" x14ac:dyDescent="0.25">
      <c r="A7" s="1" t="s">
        <v>0</v>
      </c>
      <c r="B7" s="1">
        <v>2005</v>
      </c>
      <c r="C7" s="1">
        <v>8</v>
      </c>
      <c r="D7" s="1" t="s">
        <v>21</v>
      </c>
      <c r="E7" s="42" t="s">
        <v>207</v>
      </c>
      <c r="F7" s="43" t="s">
        <v>233</v>
      </c>
      <c r="G7" s="1">
        <v>31</v>
      </c>
      <c r="H7" s="1" t="s">
        <v>203</v>
      </c>
      <c r="I7" s="1" t="s">
        <v>17</v>
      </c>
      <c r="J7" s="41" t="s">
        <v>91</v>
      </c>
      <c r="K7" s="34">
        <v>7</v>
      </c>
      <c r="L7" s="1">
        <v>3</v>
      </c>
      <c r="M7" s="1">
        <v>20000</v>
      </c>
      <c r="N7" s="12">
        <v>0.5</v>
      </c>
      <c r="O7" s="13">
        <v>46.389089895201728</v>
      </c>
      <c r="P7" s="13">
        <v>35.716775818864534</v>
      </c>
    </row>
    <row r="8" spans="1:16" ht="36.75" x14ac:dyDescent="0.25">
      <c r="A8" s="1" t="s">
        <v>0</v>
      </c>
      <c r="B8" s="1">
        <v>2005</v>
      </c>
      <c r="C8" s="1">
        <v>8</v>
      </c>
      <c r="D8" s="1" t="s">
        <v>21</v>
      </c>
      <c r="E8" s="42" t="s">
        <v>207</v>
      </c>
      <c r="F8" s="43" t="s">
        <v>233</v>
      </c>
      <c r="G8" s="1">
        <v>33</v>
      </c>
      <c r="H8" s="1" t="s">
        <v>203</v>
      </c>
      <c r="I8" s="1" t="s">
        <v>19</v>
      </c>
      <c r="J8" s="41" t="s">
        <v>20</v>
      </c>
      <c r="K8" s="34">
        <v>65</v>
      </c>
      <c r="L8" s="1">
        <v>2</v>
      </c>
      <c r="M8" s="1">
        <f>9/4*10000</f>
        <v>22500</v>
      </c>
      <c r="N8" s="12">
        <v>1</v>
      </c>
      <c r="O8" s="13">
        <v>429.53439990511708</v>
      </c>
      <c r="P8" s="13">
        <v>180.67552547690659</v>
      </c>
    </row>
    <row r="9" spans="1:16" ht="36.75" x14ac:dyDescent="0.25">
      <c r="A9" s="1" t="s">
        <v>0</v>
      </c>
      <c r="B9" s="1">
        <v>2005</v>
      </c>
      <c r="C9" s="1">
        <v>8</v>
      </c>
      <c r="D9" s="1" t="s">
        <v>21</v>
      </c>
      <c r="E9" s="42" t="s">
        <v>207</v>
      </c>
      <c r="F9" s="43" t="s">
        <v>233</v>
      </c>
      <c r="G9" s="1">
        <v>35</v>
      </c>
      <c r="H9" s="1" t="s">
        <v>203</v>
      </c>
      <c r="I9" s="1" t="s">
        <v>17</v>
      </c>
      <c r="J9" s="41" t="s">
        <v>91</v>
      </c>
      <c r="K9" s="34">
        <v>43.8</v>
      </c>
      <c r="L9" s="1">
        <v>3</v>
      </c>
      <c r="M9" s="1">
        <v>30000</v>
      </c>
      <c r="N9" s="12">
        <v>0.8</v>
      </c>
      <c r="O9" s="13">
        <v>56.679003974105349</v>
      </c>
      <c r="P9" s="13">
        <v>43.128992738449021</v>
      </c>
    </row>
    <row r="10" spans="1:16" ht="36.75" x14ac:dyDescent="0.25">
      <c r="A10" s="1" t="s">
        <v>0</v>
      </c>
      <c r="B10" s="1">
        <v>2005</v>
      </c>
      <c r="C10" s="1">
        <v>8</v>
      </c>
      <c r="D10" s="1" t="s">
        <v>21</v>
      </c>
      <c r="E10" s="42" t="s">
        <v>207</v>
      </c>
      <c r="F10" s="43" t="s">
        <v>233</v>
      </c>
      <c r="G10" s="1">
        <v>38</v>
      </c>
      <c r="H10" s="1" t="s">
        <v>203</v>
      </c>
      <c r="I10" s="1" t="s">
        <v>23</v>
      </c>
      <c r="J10" s="41" t="s">
        <v>89</v>
      </c>
      <c r="K10" s="34">
        <v>26</v>
      </c>
      <c r="L10" s="1">
        <v>3</v>
      </c>
      <c r="M10" s="1">
        <v>67500</v>
      </c>
      <c r="N10" s="12">
        <v>0.2</v>
      </c>
      <c r="O10" s="13">
        <v>27.651904203483106</v>
      </c>
      <c r="P10" s="13">
        <v>33.074351399639482</v>
      </c>
    </row>
    <row r="11" spans="1:16" ht="36.75" x14ac:dyDescent="0.25">
      <c r="A11" s="1" t="s">
        <v>0</v>
      </c>
      <c r="B11" s="1">
        <v>2005</v>
      </c>
      <c r="C11" s="1">
        <v>8</v>
      </c>
      <c r="D11" s="1" t="s">
        <v>21</v>
      </c>
      <c r="E11" s="42" t="s">
        <v>207</v>
      </c>
      <c r="F11" s="43" t="s">
        <v>233</v>
      </c>
      <c r="G11" s="1">
        <v>40</v>
      </c>
      <c r="H11" s="1" t="s">
        <v>203</v>
      </c>
      <c r="I11" s="1" t="s">
        <v>17</v>
      </c>
      <c r="J11" s="41" t="s">
        <v>91</v>
      </c>
      <c r="K11" s="34">
        <v>45</v>
      </c>
      <c r="L11" s="1">
        <v>1</v>
      </c>
      <c r="M11" s="1">
        <v>10000</v>
      </c>
      <c r="N11" s="12">
        <v>1</v>
      </c>
      <c r="O11" s="13">
        <v>27.461131182995086</v>
      </c>
      <c r="P11" s="13">
        <v>19.592068958354933</v>
      </c>
    </row>
    <row r="12" spans="1:16" ht="36.75" x14ac:dyDescent="0.25">
      <c r="A12" s="1" t="s">
        <v>0</v>
      </c>
      <c r="B12" s="1">
        <v>2005</v>
      </c>
      <c r="C12" s="1">
        <v>8</v>
      </c>
      <c r="D12" s="1" t="s">
        <v>21</v>
      </c>
      <c r="E12" s="42" t="s">
        <v>207</v>
      </c>
      <c r="F12" s="43" t="s">
        <v>233</v>
      </c>
      <c r="G12" s="1">
        <v>48</v>
      </c>
      <c r="H12" s="1" t="s">
        <v>203</v>
      </c>
      <c r="I12" s="1" t="s">
        <v>23</v>
      </c>
      <c r="J12" s="41" t="s">
        <v>89</v>
      </c>
      <c r="K12" s="34">
        <v>15</v>
      </c>
      <c r="L12" s="1">
        <v>1</v>
      </c>
      <c r="M12" s="1">
        <v>7500</v>
      </c>
      <c r="N12" s="12">
        <v>1.7</v>
      </c>
      <c r="O12" s="13">
        <v>10.360845086075376</v>
      </c>
      <c r="P12" s="13">
        <v>12.745991852745982</v>
      </c>
    </row>
    <row r="13" spans="1:16" ht="36.75" x14ac:dyDescent="0.25">
      <c r="A13" s="1" t="s">
        <v>0</v>
      </c>
      <c r="B13" s="1">
        <v>2005</v>
      </c>
      <c r="C13" s="1">
        <v>8</v>
      </c>
      <c r="D13" s="1" t="s">
        <v>21</v>
      </c>
      <c r="E13" s="42" t="s">
        <v>207</v>
      </c>
      <c r="F13" s="43" t="s">
        <v>233</v>
      </c>
      <c r="G13" s="1">
        <v>51</v>
      </c>
      <c r="H13" s="1" t="s">
        <v>203</v>
      </c>
      <c r="I13" s="1" t="s">
        <v>18</v>
      </c>
      <c r="J13" s="41" t="s">
        <v>87</v>
      </c>
      <c r="K13" s="34">
        <v>54.2</v>
      </c>
      <c r="L13" s="1">
        <v>3</v>
      </c>
      <c r="M13" s="1">
        <f>15/4*10000</f>
        <v>37500</v>
      </c>
      <c r="N13" s="12">
        <v>1</v>
      </c>
      <c r="O13" s="13">
        <v>95.919678425895711</v>
      </c>
      <c r="P13" s="13">
        <v>144.07724044621301</v>
      </c>
    </row>
    <row r="14" spans="1:16" ht="36.75" x14ac:dyDescent="0.25">
      <c r="A14" s="1" t="s">
        <v>0</v>
      </c>
      <c r="B14" s="1">
        <v>2005</v>
      </c>
      <c r="C14" s="1">
        <v>8</v>
      </c>
      <c r="D14" s="1" t="s">
        <v>21</v>
      </c>
      <c r="E14" s="42" t="s">
        <v>207</v>
      </c>
      <c r="F14" s="43" t="s">
        <v>233</v>
      </c>
      <c r="G14" s="1">
        <v>53</v>
      </c>
      <c r="H14" s="1" t="s">
        <v>203</v>
      </c>
      <c r="I14" s="1" t="s">
        <v>18</v>
      </c>
      <c r="J14" s="41" t="s">
        <v>87</v>
      </c>
      <c r="K14" s="34">
        <v>20</v>
      </c>
      <c r="L14" s="1">
        <v>2</v>
      </c>
      <c r="M14" s="1">
        <v>7500</v>
      </c>
      <c r="N14" s="12">
        <v>0.6</v>
      </c>
      <c r="O14" s="13">
        <v>17.298614282320166</v>
      </c>
      <c r="P14" s="13">
        <v>20.722325503088136</v>
      </c>
    </row>
    <row r="15" spans="1:16" ht="36.75" x14ac:dyDescent="0.25">
      <c r="A15" s="1" t="s">
        <v>0</v>
      </c>
      <c r="B15" s="1">
        <v>2005</v>
      </c>
      <c r="C15" s="1">
        <v>8</v>
      </c>
      <c r="D15" s="1" t="s">
        <v>21</v>
      </c>
      <c r="E15" s="42" t="s">
        <v>207</v>
      </c>
      <c r="F15" s="43" t="s">
        <v>233</v>
      </c>
      <c r="G15" s="1">
        <v>55</v>
      </c>
      <c r="H15" s="1" t="s">
        <v>203</v>
      </c>
      <c r="I15" s="1" t="s">
        <v>17</v>
      </c>
      <c r="J15" s="41" t="s">
        <v>91</v>
      </c>
      <c r="K15" s="34">
        <v>5</v>
      </c>
      <c r="L15" s="1">
        <v>1</v>
      </c>
      <c r="M15" s="1">
        <v>2500</v>
      </c>
      <c r="N15" s="12">
        <v>0.5</v>
      </c>
      <c r="O15" s="13">
        <v>7.3059857731487856</v>
      </c>
      <c r="P15" s="13">
        <v>5.688707557132977</v>
      </c>
    </row>
    <row r="16" spans="1:16" ht="36.75" x14ac:dyDescent="0.25">
      <c r="A16" s="1" t="s">
        <v>0</v>
      </c>
      <c r="B16" s="1">
        <v>2005</v>
      </c>
      <c r="C16" s="1">
        <v>8</v>
      </c>
      <c r="D16" s="1" t="s">
        <v>21</v>
      </c>
      <c r="E16" s="42" t="s">
        <v>207</v>
      </c>
      <c r="F16" s="43" t="s">
        <v>233</v>
      </c>
      <c r="G16" s="1">
        <v>58</v>
      </c>
      <c r="H16" s="1" t="s">
        <v>203</v>
      </c>
      <c r="I16" s="1" t="s">
        <v>19</v>
      </c>
      <c r="J16" s="41" t="s">
        <v>20</v>
      </c>
      <c r="K16" s="34">
        <v>88.4</v>
      </c>
      <c r="L16" s="1">
        <v>2</v>
      </c>
      <c r="M16" s="1">
        <f>93/4*10000</f>
        <v>232500</v>
      </c>
      <c r="N16" s="12">
        <v>1.5</v>
      </c>
      <c r="O16" s="13">
        <v>5095.5080070355743</v>
      </c>
      <c r="P16" s="13">
        <v>2080.7393795392445</v>
      </c>
    </row>
    <row r="17" spans="1:16" ht="36.75" x14ac:dyDescent="0.25">
      <c r="A17" s="1" t="s">
        <v>0</v>
      </c>
      <c r="B17" s="1">
        <v>2005</v>
      </c>
      <c r="C17" s="1">
        <v>8</v>
      </c>
      <c r="D17" s="1" t="s">
        <v>21</v>
      </c>
      <c r="E17" s="42" t="s">
        <v>207</v>
      </c>
      <c r="F17" s="43" t="s">
        <v>233</v>
      </c>
      <c r="G17" s="1">
        <v>64</v>
      </c>
      <c r="H17" s="1" t="s">
        <v>203</v>
      </c>
      <c r="I17" s="1" t="s">
        <v>17</v>
      </c>
      <c r="J17" s="41" t="s">
        <v>91</v>
      </c>
      <c r="K17" s="34">
        <v>35</v>
      </c>
      <c r="L17" s="1">
        <v>2</v>
      </c>
      <c r="M17" s="1">
        <v>62500</v>
      </c>
      <c r="N17" s="12">
        <v>0.1</v>
      </c>
      <c r="O17" s="13">
        <v>25.290238305367794</v>
      </c>
      <c r="P17" s="13">
        <v>21.606497828123153</v>
      </c>
    </row>
    <row r="18" spans="1:16" ht="36.75" x14ac:dyDescent="0.25">
      <c r="A18" s="1" t="s">
        <v>0</v>
      </c>
      <c r="B18" s="1">
        <v>2010</v>
      </c>
      <c r="C18" s="1">
        <v>8</v>
      </c>
      <c r="D18" s="1" t="s">
        <v>21</v>
      </c>
      <c r="E18" s="42" t="s">
        <v>207</v>
      </c>
      <c r="F18" s="43" t="s">
        <v>233</v>
      </c>
      <c r="G18" s="1">
        <v>6</v>
      </c>
      <c r="H18" s="1" t="s">
        <v>203</v>
      </c>
      <c r="I18" s="1" t="s">
        <v>17</v>
      </c>
      <c r="J18" s="41" t="s">
        <v>91</v>
      </c>
      <c r="K18" s="34">
        <v>35</v>
      </c>
      <c r="L18" s="1">
        <v>2</v>
      </c>
      <c r="M18" s="1">
        <v>20000</v>
      </c>
      <c r="N18" s="12">
        <v>1.2</v>
      </c>
      <c r="O18" s="13" t="s">
        <v>117</v>
      </c>
      <c r="P18" s="13" t="s">
        <v>117</v>
      </c>
    </row>
    <row r="19" spans="1:16" ht="36.75" x14ac:dyDescent="0.25">
      <c r="A19" s="1" t="s">
        <v>0</v>
      </c>
      <c r="B19" s="1">
        <v>2010</v>
      </c>
      <c r="C19" s="1">
        <v>8</v>
      </c>
      <c r="D19" s="1" t="s">
        <v>21</v>
      </c>
      <c r="E19" s="42" t="s">
        <v>207</v>
      </c>
      <c r="F19" s="43" t="s">
        <v>233</v>
      </c>
      <c r="G19" s="1">
        <v>10</v>
      </c>
      <c r="H19" s="1" t="s">
        <v>203</v>
      </c>
      <c r="I19" s="1" t="s">
        <v>55</v>
      </c>
      <c r="J19" s="41" t="s">
        <v>225</v>
      </c>
      <c r="K19" s="34">
        <v>65</v>
      </c>
      <c r="L19" s="1">
        <v>4</v>
      </c>
      <c r="M19" s="1">
        <v>65000</v>
      </c>
      <c r="N19" s="12">
        <v>0.8</v>
      </c>
      <c r="O19" s="13" t="s">
        <v>117</v>
      </c>
      <c r="P19" s="13" t="s">
        <v>117</v>
      </c>
    </row>
    <row r="20" spans="1:16" ht="36.75" x14ac:dyDescent="0.25">
      <c r="A20" s="1" t="s">
        <v>0</v>
      </c>
      <c r="B20" s="1">
        <v>2010</v>
      </c>
      <c r="C20" s="1">
        <v>8</v>
      </c>
      <c r="D20" s="1" t="s">
        <v>21</v>
      </c>
      <c r="E20" s="42" t="s">
        <v>207</v>
      </c>
      <c r="F20" s="43" t="s">
        <v>233</v>
      </c>
      <c r="G20" s="1">
        <v>22</v>
      </c>
      <c r="H20" s="1" t="s">
        <v>203</v>
      </c>
      <c r="I20" s="1" t="s">
        <v>25</v>
      </c>
      <c r="J20" s="41" t="s">
        <v>86</v>
      </c>
      <c r="K20" s="34">
        <v>30</v>
      </c>
      <c r="L20" s="1">
        <v>1</v>
      </c>
      <c r="M20" s="1">
        <v>22500</v>
      </c>
      <c r="N20" s="12">
        <v>1</v>
      </c>
      <c r="O20" s="13">
        <v>82.422979414042302</v>
      </c>
      <c r="P20" s="13">
        <v>38.644242353722632</v>
      </c>
    </row>
    <row r="21" spans="1:16" ht="36.75" x14ac:dyDescent="0.25">
      <c r="A21" s="1" t="s">
        <v>0</v>
      </c>
      <c r="B21" s="1">
        <v>2010</v>
      </c>
      <c r="C21" s="1">
        <v>8</v>
      </c>
      <c r="D21" s="1" t="s">
        <v>21</v>
      </c>
      <c r="E21" s="42" t="s">
        <v>207</v>
      </c>
      <c r="F21" s="43" t="s">
        <v>233</v>
      </c>
      <c r="G21" s="1">
        <v>26</v>
      </c>
      <c r="H21" s="1" t="s">
        <v>203</v>
      </c>
      <c r="I21" s="1" t="s">
        <v>18</v>
      </c>
      <c r="J21" s="41" t="s">
        <v>87</v>
      </c>
      <c r="K21" s="34">
        <v>15</v>
      </c>
      <c r="L21" s="1">
        <v>2</v>
      </c>
      <c r="M21" s="1">
        <v>5000</v>
      </c>
      <c r="N21" s="12">
        <v>0.6</v>
      </c>
      <c r="O21" s="13" t="s">
        <v>117</v>
      </c>
      <c r="P21" s="13" t="s">
        <v>117</v>
      </c>
    </row>
    <row r="22" spans="1:16" ht="36.75" x14ac:dyDescent="0.25">
      <c r="A22" s="1" t="s">
        <v>0</v>
      </c>
      <c r="B22" s="1">
        <v>2010</v>
      </c>
      <c r="C22" s="1">
        <v>8</v>
      </c>
      <c r="D22" s="1" t="s">
        <v>21</v>
      </c>
      <c r="E22" s="42" t="s">
        <v>207</v>
      </c>
      <c r="F22" s="43" t="s">
        <v>233</v>
      </c>
      <c r="G22" s="1">
        <v>28</v>
      </c>
      <c r="H22" s="1" t="s">
        <v>203</v>
      </c>
      <c r="I22" s="1" t="s">
        <v>58</v>
      </c>
      <c r="J22" s="41" t="s">
        <v>92</v>
      </c>
      <c r="K22" s="34">
        <v>10</v>
      </c>
      <c r="L22" s="1">
        <v>2</v>
      </c>
      <c r="M22" s="1">
        <v>42500</v>
      </c>
      <c r="N22" s="12">
        <v>0.8</v>
      </c>
      <c r="O22" s="13" t="s">
        <v>117</v>
      </c>
      <c r="P22" s="13" t="s">
        <v>117</v>
      </c>
    </row>
    <row r="23" spans="1:16" ht="36.75" x14ac:dyDescent="0.25">
      <c r="A23" s="1" t="s">
        <v>0</v>
      </c>
      <c r="B23" s="1">
        <v>2010</v>
      </c>
      <c r="C23" s="1">
        <v>8</v>
      </c>
      <c r="D23" s="1" t="s">
        <v>21</v>
      </c>
      <c r="E23" s="42" t="s">
        <v>207</v>
      </c>
      <c r="F23" s="43" t="s">
        <v>233</v>
      </c>
      <c r="G23" s="1">
        <v>31</v>
      </c>
      <c r="H23" s="1" t="s">
        <v>203</v>
      </c>
      <c r="I23" s="1" t="s">
        <v>56</v>
      </c>
      <c r="J23" s="41" t="s">
        <v>227</v>
      </c>
      <c r="K23" s="34">
        <v>7</v>
      </c>
      <c r="L23" s="1">
        <v>3</v>
      </c>
      <c r="M23" s="1">
        <v>30000</v>
      </c>
      <c r="N23" s="12">
        <v>0.6</v>
      </c>
      <c r="O23" s="13" t="s">
        <v>117</v>
      </c>
      <c r="P23" s="13" t="s">
        <v>117</v>
      </c>
    </row>
    <row r="24" spans="1:16" ht="36.75" x14ac:dyDescent="0.25">
      <c r="A24" s="1" t="s">
        <v>0</v>
      </c>
      <c r="B24" s="1">
        <v>2010</v>
      </c>
      <c r="C24" s="1">
        <v>8</v>
      </c>
      <c r="D24" s="1" t="s">
        <v>21</v>
      </c>
      <c r="E24" s="42" t="s">
        <v>207</v>
      </c>
      <c r="F24" s="43" t="s">
        <v>233</v>
      </c>
      <c r="G24" s="1">
        <v>33</v>
      </c>
      <c r="H24" s="1" t="s">
        <v>203</v>
      </c>
      <c r="I24" s="1" t="s">
        <v>25</v>
      </c>
      <c r="J24" s="41" t="s">
        <v>86</v>
      </c>
      <c r="K24" s="34">
        <v>60</v>
      </c>
      <c r="L24" s="1">
        <v>2</v>
      </c>
      <c r="M24" s="1">
        <v>27500</v>
      </c>
      <c r="N24" s="12">
        <v>1.2</v>
      </c>
      <c r="O24" s="13" t="s">
        <v>117</v>
      </c>
      <c r="P24" s="13" t="s">
        <v>117</v>
      </c>
    </row>
    <row r="25" spans="1:16" ht="36.75" x14ac:dyDescent="0.25">
      <c r="A25" s="1" t="s">
        <v>0</v>
      </c>
      <c r="B25" s="1">
        <v>2010</v>
      </c>
      <c r="C25" s="1">
        <v>8</v>
      </c>
      <c r="D25" s="1" t="s">
        <v>21</v>
      </c>
      <c r="E25" s="42" t="s">
        <v>207</v>
      </c>
      <c r="F25" s="43" t="s">
        <v>233</v>
      </c>
      <c r="G25" s="1">
        <v>35</v>
      </c>
      <c r="H25" s="1" t="s">
        <v>203</v>
      </c>
      <c r="I25" s="1" t="s">
        <v>17</v>
      </c>
      <c r="J25" s="41" t="s">
        <v>91</v>
      </c>
      <c r="K25" s="34">
        <v>40</v>
      </c>
      <c r="L25" s="1">
        <v>3</v>
      </c>
      <c r="M25" s="1">
        <v>37500</v>
      </c>
      <c r="N25" s="12">
        <v>0.8</v>
      </c>
      <c r="O25" s="13" t="s">
        <v>117</v>
      </c>
      <c r="P25" s="13" t="s">
        <v>117</v>
      </c>
    </row>
    <row r="26" spans="1:16" ht="36.75" x14ac:dyDescent="0.25">
      <c r="A26" s="1" t="s">
        <v>0</v>
      </c>
      <c r="B26" s="1">
        <v>2010</v>
      </c>
      <c r="C26" s="1">
        <v>8</v>
      </c>
      <c r="D26" s="1" t="s">
        <v>21</v>
      </c>
      <c r="E26" s="42" t="s">
        <v>207</v>
      </c>
      <c r="F26" s="43" t="s">
        <v>233</v>
      </c>
      <c r="G26" s="1">
        <v>38</v>
      </c>
      <c r="H26" s="1" t="s">
        <v>203</v>
      </c>
      <c r="I26" s="1" t="s">
        <v>22</v>
      </c>
      <c r="J26" s="41" t="s">
        <v>226</v>
      </c>
      <c r="K26" s="34">
        <v>10</v>
      </c>
      <c r="L26" s="1">
        <v>3</v>
      </c>
      <c r="M26" s="1">
        <v>87500</v>
      </c>
      <c r="N26" s="12">
        <v>0.5</v>
      </c>
      <c r="O26" s="13" t="s">
        <v>117</v>
      </c>
      <c r="P26" s="13" t="s">
        <v>117</v>
      </c>
    </row>
    <row r="27" spans="1:16" ht="36.75" x14ac:dyDescent="0.25">
      <c r="A27" s="1" t="s">
        <v>0</v>
      </c>
      <c r="B27" s="1">
        <v>2010</v>
      </c>
      <c r="C27" s="1">
        <v>8</v>
      </c>
      <c r="D27" s="1" t="s">
        <v>21</v>
      </c>
      <c r="E27" s="42" t="s">
        <v>207</v>
      </c>
      <c r="F27" s="43" t="s">
        <v>233</v>
      </c>
      <c r="G27" s="1">
        <v>40</v>
      </c>
      <c r="H27" s="1" t="s">
        <v>203</v>
      </c>
      <c r="I27" s="1" t="s">
        <v>17</v>
      </c>
      <c r="J27" s="41" t="s">
        <v>91</v>
      </c>
      <c r="K27" s="34">
        <v>40</v>
      </c>
      <c r="L27" s="1">
        <v>2</v>
      </c>
      <c r="M27" s="1">
        <v>15000</v>
      </c>
      <c r="N27" s="12">
        <v>1.2</v>
      </c>
      <c r="O27" s="13" t="s">
        <v>117</v>
      </c>
      <c r="P27" s="13" t="s">
        <v>117</v>
      </c>
    </row>
    <row r="28" spans="1:16" ht="36.75" x14ac:dyDescent="0.25">
      <c r="A28" s="1" t="s">
        <v>0</v>
      </c>
      <c r="B28" s="1">
        <v>2010</v>
      </c>
      <c r="C28" s="1">
        <v>8</v>
      </c>
      <c r="D28" s="1" t="s">
        <v>21</v>
      </c>
      <c r="E28" s="42" t="s">
        <v>207</v>
      </c>
      <c r="F28" s="43" t="s">
        <v>233</v>
      </c>
      <c r="G28" s="1">
        <v>48</v>
      </c>
      <c r="H28" s="1" t="s">
        <v>203</v>
      </c>
      <c r="I28" s="1" t="s">
        <v>23</v>
      </c>
      <c r="J28" s="41" t="s">
        <v>89</v>
      </c>
      <c r="K28" s="34">
        <v>15</v>
      </c>
      <c r="L28" s="1">
        <v>1</v>
      </c>
      <c r="M28" s="1">
        <v>32500</v>
      </c>
      <c r="N28" s="12">
        <v>0.4</v>
      </c>
      <c r="O28" s="13" t="s">
        <v>117</v>
      </c>
      <c r="P28" s="13" t="s">
        <v>117</v>
      </c>
    </row>
    <row r="29" spans="1:16" ht="36.75" x14ac:dyDescent="0.25">
      <c r="A29" s="1" t="s">
        <v>0</v>
      </c>
      <c r="B29" s="1">
        <v>2010</v>
      </c>
      <c r="C29" s="1">
        <v>8</v>
      </c>
      <c r="D29" s="1" t="s">
        <v>21</v>
      </c>
      <c r="E29" s="42" t="s">
        <v>207</v>
      </c>
      <c r="F29" s="43" t="s">
        <v>233</v>
      </c>
      <c r="G29" s="1">
        <v>51</v>
      </c>
      <c r="H29" s="1" t="s">
        <v>203</v>
      </c>
      <c r="I29" s="1" t="s">
        <v>17</v>
      </c>
      <c r="J29" s="41" t="s">
        <v>91</v>
      </c>
      <c r="K29" s="34">
        <v>60</v>
      </c>
      <c r="L29" s="1">
        <v>4</v>
      </c>
      <c r="M29" s="1">
        <v>50000</v>
      </c>
      <c r="N29" s="12">
        <v>6.2</v>
      </c>
      <c r="O29" s="13" t="s">
        <v>117</v>
      </c>
      <c r="P29" s="13" t="s">
        <v>117</v>
      </c>
    </row>
    <row r="30" spans="1:16" ht="36.75" x14ac:dyDescent="0.25">
      <c r="A30" s="1" t="s">
        <v>0</v>
      </c>
      <c r="B30" s="1">
        <v>2010</v>
      </c>
      <c r="C30" s="1">
        <v>8</v>
      </c>
      <c r="D30" s="1" t="s">
        <v>21</v>
      </c>
      <c r="E30" s="42" t="s">
        <v>207</v>
      </c>
      <c r="F30" s="43" t="s">
        <v>233</v>
      </c>
      <c r="G30" s="1">
        <v>53</v>
      </c>
      <c r="H30" s="1" t="s">
        <v>203</v>
      </c>
      <c r="I30" s="1" t="s">
        <v>17</v>
      </c>
      <c r="J30" s="41" t="s">
        <v>91</v>
      </c>
      <c r="K30" s="34">
        <v>15</v>
      </c>
      <c r="L30" s="1">
        <v>2</v>
      </c>
      <c r="M30" s="1">
        <v>10000</v>
      </c>
      <c r="N30" s="12">
        <v>0.4</v>
      </c>
      <c r="O30" s="13" t="s">
        <v>117</v>
      </c>
      <c r="P30" s="13" t="s">
        <v>117</v>
      </c>
    </row>
    <row r="31" spans="1:16" ht="36.75" x14ac:dyDescent="0.25">
      <c r="A31" s="1" t="s">
        <v>0</v>
      </c>
      <c r="B31" s="1">
        <v>2010</v>
      </c>
      <c r="C31" s="1">
        <v>8</v>
      </c>
      <c r="D31" s="1" t="s">
        <v>21</v>
      </c>
      <c r="E31" s="42" t="s">
        <v>207</v>
      </c>
      <c r="F31" s="43" t="s">
        <v>233</v>
      </c>
      <c r="G31" s="1">
        <v>55</v>
      </c>
      <c r="H31" s="1" t="s">
        <v>203</v>
      </c>
      <c r="I31" s="1" t="s">
        <v>17</v>
      </c>
      <c r="J31" s="41" t="s">
        <v>91</v>
      </c>
      <c r="K31" s="34">
        <v>5</v>
      </c>
      <c r="L31" s="1">
        <v>1</v>
      </c>
      <c r="M31" s="1">
        <v>10000</v>
      </c>
      <c r="N31" s="12">
        <v>0.4</v>
      </c>
      <c r="O31" s="13">
        <v>63.508876746895162</v>
      </c>
      <c r="P31" s="13">
        <v>28.413822368047541</v>
      </c>
    </row>
    <row r="32" spans="1:16" ht="36.75" x14ac:dyDescent="0.25">
      <c r="A32" s="1" t="s">
        <v>0</v>
      </c>
      <c r="B32" s="1">
        <v>2010</v>
      </c>
      <c r="C32" s="1">
        <v>8</v>
      </c>
      <c r="D32" s="1" t="s">
        <v>21</v>
      </c>
      <c r="E32" s="42" t="s">
        <v>207</v>
      </c>
      <c r="F32" s="43" t="s">
        <v>233</v>
      </c>
      <c r="G32" s="1">
        <v>58</v>
      </c>
      <c r="H32" s="1" t="s">
        <v>203</v>
      </c>
      <c r="I32" s="1" t="s">
        <v>57</v>
      </c>
      <c r="J32" s="41" t="s">
        <v>228</v>
      </c>
      <c r="K32" s="34">
        <v>85</v>
      </c>
      <c r="L32" s="1">
        <v>2</v>
      </c>
      <c r="M32" s="1">
        <v>175000</v>
      </c>
      <c r="N32" s="12">
        <v>1.3</v>
      </c>
      <c r="O32" s="13">
        <v>78.53936443764384</v>
      </c>
      <c r="P32" s="13">
        <v>36.350236205527551</v>
      </c>
    </row>
    <row r="33" spans="1:16" ht="36.75" x14ac:dyDescent="0.25">
      <c r="A33" s="1" t="s">
        <v>0</v>
      </c>
      <c r="B33" s="1">
        <v>2010</v>
      </c>
      <c r="C33" s="1">
        <v>8</v>
      </c>
      <c r="D33" s="1" t="s">
        <v>21</v>
      </c>
      <c r="E33" s="42" t="s">
        <v>207</v>
      </c>
      <c r="F33" s="43" t="s">
        <v>233</v>
      </c>
      <c r="G33" s="1">
        <v>64</v>
      </c>
      <c r="H33" s="1" t="s">
        <v>203</v>
      </c>
      <c r="I33" s="1" t="s">
        <v>17</v>
      </c>
      <c r="J33" s="41" t="s">
        <v>91</v>
      </c>
      <c r="K33" s="34">
        <v>30</v>
      </c>
      <c r="L33" s="1">
        <v>2</v>
      </c>
      <c r="M33" s="1">
        <v>87500</v>
      </c>
      <c r="N33" s="12">
        <v>0.4</v>
      </c>
      <c r="O33" s="13" t="s">
        <v>117</v>
      </c>
      <c r="P33" s="13" t="s">
        <v>117</v>
      </c>
    </row>
  </sheetData>
  <phoneticPr fontId="2" type="noConversion"/>
  <pageMargins left="0.7" right="0.7" top="0.75" bottom="0.75" header="0.3" footer="0.3"/>
  <pageSetup paperSize="9"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3"/>
  <sheetViews>
    <sheetView workbookViewId="0">
      <selection activeCell="Q1" sqref="Q1"/>
    </sheetView>
  </sheetViews>
  <sheetFormatPr defaultRowHeight="15" x14ac:dyDescent="0.25"/>
  <cols>
    <col min="1" max="1" width="5.75" style="47" customWidth="1"/>
    <col min="2" max="2" width="4.5" style="47" bestFit="1" customWidth="1"/>
    <col min="3" max="3" width="6" style="47" customWidth="1"/>
    <col min="4" max="4" width="13.75" style="47" bestFit="1" customWidth="1"/>
    <col min="5" max="5" width="22.25" style="47" bestFit="1" customWidth="1"/>
    <col min="6" max="6" width="13.625" style="47" customWidth="1"/>
    <col min="7" max="7" width="5.625" style="47" customWidth="1"/>
    <col min="8" max="8" width="9" style="47"/>
    <col min="9" max="9" width="25.75" style="47" customWidth="1"/>
    <col min="10" max="10" width="28.5" style="47" customWidth="1"/>
    <col min="11" max="11" width="9" style="47"/>
    <col min="12" max="12" width="4.875" style="47" customWidth="1"/>
    <col min="13" max="13" width="7.625" style="47" customWidth="1"/>
    <col min="14" max="14" width="7.125" style="47" customWidth="1"/>
    <col min="15" max="16" width="9" style="47"/>
    <col min="17" max="17" width="6.875" style="47" customWidth="1"/>
    <col min="18" max="16384" width="9" style="47"/>
  </cols>
  <sheetData>
    <row r="1" spans="1:17" s="61" customFormat="1" ht="84.75" customHeight="1" x14ac:dyDescent="0.2">
      <c r="A1" s="60" t="s">
        <v>180</v>
      </c>
      <c r="B1" s="60" t="s">
        <v>181</v>
      </c>
      <c r="C1" s="60" t="s">
        <v>182</v>
      </c>
      <c r="D1" s="60" t="s">
        <v>183</v>
      </c>
      <c r="E1" s="60" t="s">
        <v>184</v>
      </c>
      <c r="F1" s="60" t="s">
        <v>185</v>
      </c>
      <c r="G1" s="60" t="s">
        <v>163</v>
      </c>
      <c r="H1" s="60" t="s">
        <v>192</v>
      </c>
      <c r="I1" s="60" t="s">
        <v>187</v>
      </c>
      <c r="J1" s="60" t="s">
        <v>267</v>
      </c>
      <c r="K1" s="60" t="s">
        <v>324</v>
      </c>
      <c r="L1" s="60" t="s">
        <v>189</v>
      </c>
      <c r="M1" s="60" t="s">
        <v>190</v>
      </c>
      <c r="N1" s="60" t="s">
        <v>191</v>
      </c>
      <c r="O1" s="31" t="s">
        <v>193</v>
      </c>
      <c r="P1" s="60" t="s">
        <v>325</v>
      </c>
      <c r="Q1" s="31" t="s">
        <v>175</v>
      </c>
    </row>
    <row r="2" spans="1:17" ht="36.75" x14ac:dyDescent="0.25">
      <c r="A2" s="1" t="s">
        <v>0</v>
      </c>
      <c r="B2" s="1">
        <v>2005</v>
      </c>
      <c r="C2" s="1">
        <v>8</v>
      </c>
      <c r="D2" s="1" t="s">
        <v>21</v>
      </c>
      <c r="E2" s="42" t="s">
        <v>207</v>
      </c>
      <c r="F2" s="43" t="s">
        <v>233</v>
      </c>
      <c r="G2" s="1">
        <v>6</v>
      </c>
      <c r="H2" s="1" t="s">
        <v>205</v>
      </c>
      <c r="I2" s="16" t="s">
        <v>229</v>
      </c>
      <c r="J2" s="48" t="s">
        <v>268</v>
      </c>
      <c r="K2" s="12">
        <v>84</v>
      </c>
      <c r="L2" s="1">
        <v>7</v>
      </c>
      <c r="M2" s="1">
        <v>87</v>
      </c>
      <c r="N2" s="12">
        <v>10</v>
      </c>
      <c r="O2" s="13">
        <v>15.02</v>
      </c>
      <c r="P2" s="1" t="s">
        <v>206</v>
      </c>
      <c r="Q2" s="13">
        <v>23.248261662317361</v>
      </c>
    </row>
    <row r="3" spans="1:17" ht="36.75" x14ac:dyDescent="0.25">
      <c r="A3" s="1" t="s">
        <v>0</v>
      </c>
      <c r="B3" s="1">
        <v>2005</v>
      </c>
      <c r="C3" s="1">
        <v>8</v>
      </c>
      <c r="D3" s="1" t="s">
        <v>21</v>
      </c>
      <c r="E3" s="42" t="s">
        <v>207</v>
      </c>
      <c r="F3" s="43" t="s">
        <v>233</v>
      </c>
      <c r="G3" s="1">
        <v>10</v>
      </c>
      <c r="H3" s="1" t="s">
        <v>205</v>
      </c>
      <c r="I3" s="1" t="s">
        <v>134</v>
      </c>
      <c r="J3" s="48" t="s">
        <v>270</v>
      </c>
      <c r="K3" s="12">
        <v>61.5</v>
      </c>
      <c r="L3" s="1">
        <v>5</v>
      </c>
      <c r="M3" s="1">
        <v>90</v>
      </c>
      <c r="N3" s="12">
        <v>30</v>
      </c>
      <c r="O3" s="13">
        <v>6.4877810151741429</v>
      </c>
      <c r="P3" s="1" t="s">
        <v>206</v>
      </c>
      <c r="Q3" s="13">
        <v>8.4345501840797912</v>
      </c>
    </row>
    <row r="4" spans="1:17" ht="36.75" x14ac:dyDescent="0.25">
      <c r="A4" s="1" t="s">
        <v>0</v>
      </c>
      <c r="B4" s="1">
        <v>2005</v>
      </c>
      <c r="C4" s="1">
        <v>8</v>
      </c>
      <c r="D4" s="1" t="s">
        <v>21</v>
      </c>
      <c r="E4" s="42" t="s">
        <v>207</v>
      </c>
      <c r="F4" s="43" t="s">
        <v>233</v>
      </c>
      <c r="G4" s="1">
        <v>22</v>
      </c>
      <c r="H4" s="1" t="s">
        <v>205</v>
      </c>
      <c r="I4" s="1" t="s">
        <v>99</v>
      </c>
      <c r="J4" s="17" t="s">
        <v>265</v>
      </c>
      <c r="K4" s="12">
        <v>73.5</v>
      </c>
      <c r="L4" s="1">
        <v>5</v>
      </c>
      <c r="M4" s="1">
        <v>80</v>
      </c>
      <c r="N4" s="12">
        <v>8</v>
      </c>
      <c r="O4" s="13">
        <v>9.04606852759348</v>
      </c>
      <c r="P4" s="1" t="s">
        <v>206</v>
      </c>
      <c r="Q4" s="13">
        <v>13.683583535261921</v>
      </c>
    </row>
    <row r="5" spans="1:17" ht="36.75" x14ac:dyDescent="0.25">
      <c r="A5" s="1" t="s">
        <v>0</v>
      </c>
      <c r="B5" s="1">
        <v>2005</v>
      </c>
      <c r="C5" s="1">
        <v>8</v>
      </c>
      <c r="D5" s="1" t="s">
        <v>21</v>
      </c>
      <c r="E5" s="42" t="s">
        <v>207</v>
      </c>
      <c r="F5" s="43" t="s">
        <v>233</v>
      </c>
      <c r="G5" s="1">
        <v>26</v>
      </c>
      <c r="H5" s="1" t="s">
        <v>205</v>
      </c>
      <c r="I5" s="48" t="s">
        <v>263</v>
      </c>
      <c r="J5" s="17" t="s">
        <v>272</v>
      </c>
      <c r="K5" s="12">
        <v>78.7</v>
      </c>
      <c r="L5" s="1">
        <v>7</v>
      </c>
      <c r="M5" s="1">
        <v>100</v>
      </c>
      <c r="N5" s="12">
        <v>10</v>
      </c>
      <c r="O5" s="13">
        <v>18.120921012079368</v>
      </c>
      <c r="P5" s="1" t="s">
        <v>206</v>
      </c>
      <c r="Q5" s="13">
        <v>29.049689905214223</v>
      </c>
    </row>
    <row r="6" spans="1:17" ht="36.75" x14ac:dyDescent="0.25">
      <c r="A6" s="1" t="s">
        <v>0</v>
      </c>
      <c r="B6" s="1">
        <v>2005</v>
      </c>
      <c r="C6" s="1">
        <v>8</v>
      </c>
      <c r="D6" s="1" t="s">
        <v>21</v>
      </c>
      <c r="E6" s="42" t="s">
        <v>207</v>
      </c>
      <c r="F6" s="43" t="s">
        <v>233</v>
      </c>
      <c r="G6" s="1">
        <v>28</v>
      </c>
      <c r="H6" s="1" t="s">
        <v>205</v>
      </c>
      <c r="I6" s="1" t="s">
        <v>100</v>
      </c>
      <c r="J6" s="17" t="s">
        <v>266</v>
      </c>
      <c r="K6" s="12">
        <v>60.1</v>
      </c>
      <c r="L6" s="1">
        <v>5</v>
      </c>
      <c r="M6" s="1">
        <v>90</v>
      </c>
      <c r="N6" s="12">
        <v>8</v>
      </c>
      <c r="O6" s="13">
        <v>5.3712628662251847</v>
      </c>
      <c r="P6" s="1" t="s">
        <v>206</v>
      </c>
      <c r="Q6" s="13">
        <v>5.8211508898586999</v>
      </c>
    </row>
    <row r="7" spans="1:17" ht="36.75" x14ac:dyDescent="0.25">
      <c r="A7" s="1" t="s">
        <v>0</v>
      </c>
      <c r="B7" s="1">
        <v>2005</v>
      </c>
      <c r="C7" s="1">
        <v>8</v>
      </c>
      <c r="D7" s="1" t="s">
        <v>21</v>
      </c>
      <c r="E7" s="42" t="s">
        <v>207</v>
      </c>
      <c r="F7" s="43" t="s">
        <v>233</v>
      </c>
      <c r="G7" s="1">
        <v>31</v>
      </c>
      <c r="H7" s="1" t="s">
        <v>205</v>
      </c>
      <c r="I7" s="1" t="s">
        <v>135</v>
      </c>
      <c r="J7" s="17" t="s">
        <v>273</v>
      </c>
      <c r="K7" s="12">
        <v>64.7</v>
      </c>
      <c r="L7" s="1">
        <v>6</v>
      </c>
      <c r="M7" s="1">
        <v>85</v>
      </c>
      <c r="N7" s="12">
        <v>20</v>
      </c>
      <c r="O7" s="13">
        <v>17.715566437915889</v>
      </c>
      <c r="P7" s="1" t="s">
        <v>206</v>
      </c>
      <c r="Q7" s="13">
        <v>36.191683210453583</v>
      </c>
    </row>
    <row r="8" spans="1:17" ht="36.75" x14ac:dyDescent="0.25">
      <c r="A8" s="1" t="s">
        <v>0</v>
      </c>
      <c r="B8" s="1">
        <v>2005</v>
      </c>
      <c r="C8" s="1">
        <v>8</v>
      </c>
      <c r="D8" s="1" t="s">
        <v>21</v>
      </c>
      <c r="E8" s="42" t="s">
        <v>207</v>
      </c>
      <c r="F8" s="43" t="s">
        <v>233</v>
      </c>
      <c r="G8" s="1">
        <v>33</v>
      </c>
      <c r="H8" s="1" t="s">
        <v>205</v>
      </c>
      <c r="I8" s="1" t="s">
        <v>109</v>
      </c>
      <c r="J8" s="17" t="s">
        <v>110</v>
      </c>
      <c r="K8" s="12">
        <v>68.599999999999994</v>
      </c>
      <c r="L8" s="1">
        <v>8</v>
      </c>
      <c r="M8" s="1">
        <v>98</v>
      </c>
      <c r="N8" s="12">
        <v>25</v>
      </c>
      <c r="O8" s="13">
        <v>12.80624271816767</v>
      </c>
      <c r="P8" s="1" t="s">
        <v>206</v>
      </c>
      <c r="Q8" s="13">
        <v>12.737872595296164</v>
      </c>
    </row>
    <row r="9" spans="1:17" ht="36.75" x14ac:dyDescent="0.25">
      <c r="A9" s="1" t="s">
        <v>0</v>
      </c>
      <c r="B9" s="1">
        <v>2005</v>
      </c>
      <c r="C9" s="1">
        <v>8</v>
      </c>
      <c r="D9" s="1" t="s">
        <v>21</v>
      </c>
      <c r="E9" s="42" t="s">
        <v>207</v>
      </c>
      <c r="F9" s="43" t="s">
        <v>233</v>
      </c>
      <c r="G9" s="1">
        <v>35</v>
      </c>
      <c r="H9" s="1" t="s">
        <v>205</v>
      </c>
      <c r="I9" s="48" t="s">
        <v>264</v>
      </c>
      <c r="J9" s="17" t="s">
        <v>108</v>
      </c>
      <c r="K9" s="12">
        <v>33.299999999999997</v>
      </c>
      <c r="L9" s="1">
        <v>4</v>
      </c>
      <c r="M9" s="1">
        <v>60</v>
      </c>
      <c r="N9" s="12">
        <v>15</v>
      </c>
      <c r="O9" s="13">
        <v>3.8294807485423372</v>
      </c>
      <c r="P9" s="1" t="s">
        <v>206</v>
      </c>
      <c r="Q9" s="13">
        <v>6.0641494847022956</v>
      </c>
    </row>
    <row r="10" spans="1:17" ht="36.75" x14ac:dyDescent="0.25">
      <c r="A10" s="1" t="s">
        <v>0</v>
      </c>
      <c r="B10" s="1">
        <v>2005</v>
      </c>
      <c r="C10" s="1">
        <v>8</v>
      </c>
      <c r="D10" s="1" t="s">
        <v>21</v>
      </c>
      <c r="E10" s="42" t="s">
        <v>207</v>
      </c>
      <c r="F10" s="43" t="s">
        <v>233</v>
      </c>
      <c r="G10" s="1">
        <v>38</v>
      </c>
      <c r="H10" s="1" t="s">
        <v>205</v>
      </c>
      <c r="I10" s="1" t="s">
        <v>100</v>
      </c>
      <c r="J10" s="17" t="s">
        <v>266</v>
      </c>
      <c r="K10" s="12">
        <v>85.8</v>
      </c>
      <c r="L10" s="1">
        <v>5</v>
      </c>
      <c r="M10" s="1">
        <v>75</v>
      </c>
      <c r="N10" s="12">
        <v>20</v>
      </c>
      <c r="O10" s="13">
        <v>14.348211055113786</v>
      </c>
      <c r="P10" s="1" t="s">
        <v>206</v>
      </c>
      <c r="Q10" s="13">
        <v>30.215435468230851</v>
      </c>
    </row>
    <row r="11" spans="1:17" ht="36.75" x14ac:dyDescent="0.25">
      <c r="A11" s="1" t="s">
        <v>0</v>
      </c>
      <c r="B11" s="1">
        <v>2005</v>
      </c>
      <c r="C11" s="1">
        <v>8</v>
      </c>
      <c r="D11" s="1" t="s">
        <v>21</v>
      </c>
      <c r="E11" s="42" t="s">
        <v>207</v>
      </c>
      <c r="F11" s="43" t="s">
        <v>233</v>
      </c>
      <c r="G11" s="1">
        <v>40</v>
      </c>
      <c r="H11" s="1" t="s">
        <v>205</v>
      </c>
      <c r="I11" s="1" t="s">
        <v>109</v>
      </c>
      <c r="J11" s="17" t="s">
        <v>110</v>
      </c>
      <c r="K11" s="12">
        <v>64.400000000000006</v>
      </c>
      <c r="L11" s="1">
        <v>5</v>
      </c>
      <c r="M11" s="1">
        <v>70</v>
      </c>
      <c r="N11" s="12">
        <v>20</v>
      </c>
      <c r="O11" s="13">
        <v>7.2043304067095333</v>
      </c>
      <c r="P11" s="1" t="s">
        <v>206</v>
      </c>
      <c r="Q11" s="13">
        <v>7.8551989393596111</v>
      </c>
    </row>
    <row r="12" spans="1:17" ht="36.75" x14ac:dyDescent="0.25">
      <c r="A12" s="1" t="s">
        <v>0</v>
      </c>
      <c r="B12" s="1">
        <v>2005</v>
      </c>
      <c r="C12" s="1">
        <v>8</v>
      </c>
      <c r="D12" s="1" t="s">
        <v>21</v>
      </c>
      <c r="E12" s="42" t="s">
        <v>207</v>
      </c>
      <c r="F12" s="43" t="s">
        <v>233</v>
      </c>
      <c r="G12" s="1">
        <v>48</v>
      </c>
      <c r="H12" s="1" t="s">
        <v>205</v>
      </c>
      <c r="I12" s="1" t="s">
        <v>43</v>
      </c>
      <c r="J12" s="17" t="s">
        <v>94</v>
      </c>
      <c r="K12" s="12">
        <v>66.099999999999994</v>
      </c>
      <c r="L12" s="1">
        <v>6</v>
      </c>
      <c r="M12" s="1">
        <v>70</v>
      </c>
      <c r="N12" s="12">
        <v>20</v>
      </c>
      <c r="O12" s="13">
        <v>10.772303101911085</v>
      </c>
      <c r="P12" s="1" t="s">
        <v>206</v>
      </c>
      <c r="Q12" s="13">
        <v>12.414656781712981</v>
      </c>
    </row>
    <row r="13" spans="1:17" ht="36.75" x14ac:dyDescent="0.25">
      <c r="A13" s="1" t="s">
        <v>0</v>
      </c>
      <c r="B13" s="1">
        <v>2005</v>
      </c>
      <c r="C13" s="1">
        <v>8</v>
      </c>
      <c r="D13" s="1" t="s">
        <v>21</v>
      </c>
      <c r="E13" s="42" t="s">
        <v>207</v>
      </c>
      <c r="F13" s="43" t="s">
        <v>233</v>
      </c>
      <c r="G13" s="1">
        <v>51</v>
      </c>
      <c r="H13" s="1" t="s">
        <v>205</v>
      </c>
      <c r="I13" s="1" t="s">
        <v>95</v>
      </c>
      <c r="J13" s="17" t="s">
        <v>37</v>
      </c>
      <c r="K13" s="12">
        <v>46.5</v>
      </c>
      <c r="L13" s="1">
        <v>4</v>
      </c>
      <c r="M13" s="1">
        <v>90</v>
      </c>
      <c r="N13" s="12">
        <v>10</v>
      </c>
      <c r="O13" s="13">
        <v>10.66127244845525</v>
      </c>
      <c r="P13" s="1" t="s">
        <v>206</v>
      </c>
      <c r="Q13" s="13">
        <v>19.735331431471348</v>
      </c>
    </row>
    <row r="14" spans="1:17" ht="36.75" x14ac:dyDescent="0.25">
      <c r="A14" s="1" t="s">
        <v>0</v>
      </c>
      <c r="B14" s="1">
        <v>2005</v>
      </c>
      <c r="C14" s="1">
        <v>8</v>
      </c>
      <c r="D14" s="1" t="s">
        <v>21</v>
      </c>
      <c r="E14" s="42" t="s">
        <v>207</v>
      </c>
      <c r="F14" s="43" t="s">
        <v>233</v>
      </c>
      <c r="G14" s="1">
        <v>53</v>
      </c>
      <c r="H14" s="1" t="s">
        <v>205</v>
      </c>
      <c r="I14" s="1" t="s">
        <v>109</v>
      </c>
      <c r="J14" s="17" t="s">
        <v>110</v>
      </c>
      <c r="K14" s="12">
        <v>93.7</v>
      </c>
      <c r="L14" s="1">
        <v>4</v>
      </c>
      <c r="M14" s="1">
        <v>100</v>
      </c>
      <c r="N14" s="12">
        <v>10</v>
      </c>
      <c r="O14" s="13">
        <v>10.615847152539615</v>
      </c>
      <c r="P14" s="1" t="s">
        <v>206</v>
      </c>
      <c r="Q14" s="13">
        <v>19.365418180746079</v>
      </c>
    </row>
    <row r="15" spans="1:17" ht="36.75" x14ac:dyDescent="0.25">
      <c r="A15" s="1" t="s">
        <v>0</v>
      </c>
      <c r="B15" s="1">
        <v>2005</v>
      </c>
      <c r="C15" s="1">
        <v>8</v>
      </c>
      <c r="D15" s="1" t="s">
        <v>21</v>
      </c>
      <c r="E15" s="42" t="s">
        <v>207</v>
      </c>
      <c r="F15" s="43" t="s">
        <v>233</v>
      </c>
      <c r="G15" s="1">
        <v>55</v>
      </c>
      <c r="H15" s="1" t="s">
        <v>205</v>
      </c>
      <c r="I15" s="1" t="s">
        <v>100</v>
      </c>
      <c r="J15" s="17" t="s">
        <v>266</v>
      </c>
      <c r="K15" s="12">
        <v>62.8</v>
      </c>
      <c r="L15" s="1">
        <v>4</v>
      </c>
      <c r="M15" s="1">
        <v>85</v>
      </c>
      <c r="N15" s="12">
        <v>10</v>
      </c>
      <c r="O15" s="13">
        <v>4.9422588177049631</v>
      </c>
      <c r="P15" s="1" t="s">
        <v>206</v>
      </c>
      <c r="Q15" s="13">
        <v>5.8429956029518451</v>
      </c>
    </row>
    <row r="16" spans="1:17" ht="36.75" x14ac:dyDescent="0.25">
      <c r="A16" s="1" t="s">
        <v>0</v>
      </c>
      <c r="B16" s="1">
        <v>2005</v>
      </c>
      <c r="C16" s="1">
        <v>8</v>
      </c>
      <c r="D16" s="1" t="s">
        <v>21</v>
      </c>
      <c r="E16" s="42" t="s">
        <v>207</v>
      </c>
      <c r="F16" s="43" t="s">
        <v>233</v>
      </c>
      <c r="G16" s="1">
        <v>58</v>
      </c>
      <c r="H16" s="1" t="s">
        <v>205</v>
      </c>
      <c r="I16" s="1" t="s">
        <v>41</v>
      </c>
      <c r="J16" s="17" t="s">
        <v>96</v>
      </c>
      <c r="K16" s="12">
        <v>50.4</v>
      </c>
      <c r="L16" s="1">
        <v>3</v>
      </c>
      <c r="M16" s="1">
        <v>55</v>
      </c>
      <c r="N16" s="12">
        <v>15</v>
      </c>
      <c r="O16" s="13">
        <v>4.917269646802314</v>
      </c>
      <c r="P16" s="1" t="s">
        <v>206</v>
      </c>
      <c r="Q16" s="13">
        <v>4.734564024086545</v>
      </c>
    </row>
    <row r="17" spans="1:17" ht="36.75" x14ac:dyDescent="0.25">
      <c r="A17" s="1" t="s">
        <v>0</v>
      </c>
      <c r="B17" s="1">
        <v>2005</v>
      </c>
      <c r="C17" s="1">
        <v>8</v>
      </c>
      <c r="D17" s="1" t="s">
        <v>21</v>
      </c>
      <c r="E17" s="42" t="s">
        <v>207</v>
      </c>
      <c r="F17" s="43" t="s">
        <v>233</v>
      </c>
      <c r="G17" s="1">
        <v>64</v>
      </c>
      <c r="H17" s="1" t="s">
        <v>205</v>
      </c>
      <c r="I17" s="1" t="s">
        <v>43</v>
      </c>
      <c r="J17" s="17" t="s">
        <v>94</v>
      </c>
      <c r="K17" s="12">
        <v>34</v>
      </c>
      <c r="L17" s="1">
        <v>5</v>
      </c>
      <c r="M17" s="1">
        <v>60</v>
      </c>
      <c r="N17" s="12">
        <v>10</v>
      </c>
      <c r="O17" s="13">
        <v>4.7063234072252271</v>
      </c>
      <c r="P17" s="1" t="s">
        <v>206</v>
      </c>
      <c r="Q17" s="13">
        <v>3.8262369018502067</v>
      </c>
    </row>
    <row r="18" spans="1:17" ht="36.75" x14ac:dyDescent="0.25">
      <c r="A18" s="1" t="s">
        <v>0</v>
      </c>
      <c r="B18" s="1">
        <v>2010</v>
      </c>
      <c r="C18" s="1">
        <v>8</v>
      </c>
      <c r="D18" s="1" t="s">
        <v>21</v>
      </c>
      <c r="E18" s="42" t="s">
        <v>207</v>
      </c>
      <c r="F18" s="43" t="s">
        <v>233</v>
      </c>
      <c r="G18" s="1">
        <v>6</v>
      </c>
      <c r="H18" s="1" t="s">
        <v>205</v>
      </c>
      <c r="I18" s="1" t="s">
        <v>131</v>
      </c>
      <c r="J18" s="17" t="s">
        <v>275</v>
      </c>
      <c r="K18" s="12">
        <v>65</v>
      </c>
      <c r="L18" s="1">
        <v>9</v>
      </c>
      <c r="M18" s="1">
        <v>72</v>
      </c>
      <c r="N18" s="12">
        <v>14</v>
      </c>
      <c r="O18" s="13">
        <v>19.43</v>
      </c>
      <c r="P18" s="1" t="s">
        <v>206</v>
      </c>
      <c r="Q18" s="13">
        <v>23.248261662317361</v>
      </c>
    </row>
    <row r="19" spans="1:17" ht="36.75" x14ac:dyDescent="0.25">
      <c r="A19" s="1" t="s">
        <v>0</v>
      </c>
      <c r="B19" s="1">
        <v>2010</v>
      </c>
      <c r="C19" s="1">
        <v>8</v>
      </c>
      <c r="D19" s="1" t="s">
        <v>21</v>
      </c>
      <c r="E19" s="42" t="s">
        <v>207</v>
      </c>
      <c r="F19" s="43" t="s">
        <v>233</v>
      </c>
      <c r="G19" s="1">
        <v>10</v>
      </c>
      <c r="H19" s="1" t="s">
        <v>205</v>
      </c>
      <c r="I19" s="1" t="s">
        <v>131</v>
      </c>
      <c r="J19" s="17" t="s">
        <v>275</v>
      </c>
      <c r="K19" s="12">
        <v>85</v>
      </c>
      <c r="L19" s="1">
        <v>9</v>
      </c>
      <c r="M19" s="1">
        <v>74</v>
      </c>
      <c r="N19" s="12">
        <v>16</v>
      </c>
      <c r="O19" s="13">
        <v>10.18</v>
      </c>
      <c r="P19" s="1" t="s">
        <v>206</v>
      </c>
      <c r="Q19" s="13">
        <v>8.4345501840797912</v>
      </c>
    </row>
    <row r="20" spans="1:17" ht="36.75" x14ac:dyDescent="0.25">
      <c r="A20" s="1" t="s">
        <v>0</v>
      </c>
      <c r="B20" s="1">
        <v>2010</v>
      </c>
      <c r="C20" s="1">
        <v>8</v>
      </c>
      <c r="D20" s="1" t="s">
        <v>21</v>
      </c>
      <c r="E20" s="42" t="s">
        <v>207</v>
      </c>
      <c r="F20" s="43" t="s">
        <v>233</v>
      </c>
      <c r="G20" s="1">
        <v>22</v>
      </c>
      <c r="H20" s="1" t="s">
        <v>205</v>
      </c>
      <c r="I20" s="1" t="s">
        <v>128</v>
      </c>
      <c r="J20" s="17" t="s">
        <v>276</v>
      </c>
      <c r="K20" s="12">
        <v>20</v>
      </c>
      <c r="L20" s="1">
        <v>5</v>
      </c>
      <c r="M20" s="1">
        <v>48</v>
      </c>
      <c r="N20" s="12">
        <v>20</v>
      </c>
      <c r="O20" s="13">
        <v>4.58</v>
      </c>
      <c r="P20" s="1" t="s">
        <v>206</v>
      </c>
      <c r="Q20" s="13">
        <v>13.683583535261921</v>
      </c>
    </row>
    <row r="21" spans="1:17" ht="36.75" x14ac:dyDescent="0.25">
      <c r="A21" s="1" t="s">
        <v>0</v>
      </c>
      <c r="B21" s="1">
        <v>2010</v>
      </c>
      <c r="C21" s="1">
        <v>8</v>
      </c>
      <c r="D21" s="1" t="s">
        <v>21</v>
      </c>
      <c r="E21" s="42" t="s">
        <v>207</v>
      </c>
      <c r="F21" s="43" t="s">
        <v>233</v>
      </c>
      <c r="G21" s="1">
        <v>26</v>
      </c>
      <c r="H21" s="1" t="s">
        <v>205</v>
      </c>
      <c r="I21" s="1" t="s">
        <v>132</v>
      </c>
      <c r="J21" s="17" t="s">
        <v>277</v>
      </c>
      <c r="K21" s="12">
        <v>50</v>
      </c>
      <c r="L21" s="1">
        <v>7</v>
      </c>
      <c r="M21" s="1">
        <v>66</v>
      </c>
      <c r="N21" s="12">
        <v>21</v>
      </c>
      <c r="O21" s="13">
        <v>13</v>
      </c>
      <c r="P21" s="1" t="s">
        <v>206</v>
      </c>
      <c r="Q21" s="13">
        <v>29.049689905214223</v>
      </c>
    </row>
    <row r="22" spans="1:17" ht="36.75" x14ac:dyDescent="0.25">
      <c r="A22" s="1" t="s">
        <v>0</v>
      </c>
      <c r="B22" s="1">
        <v>2010</v>
      </c>
      <c r="C22" s="1">
        <v>8</v>
      </c>
      <c r="D22" s="1" t="s">
        <v>21</v>
      </c>
      <c r="E22" s="42" t="s">
        <v>207</v>
      </c>
      <c r="F22" s="43" t="s">
        <v>233</v>
      </c>
      <c r="G22" s="1">
        <v>28</v>
      </c>
      <c r="H22" s="1" t="s">
        <v>205</v>
      </c>
      <c r="I22" s="1" t="s">
        <v>129</v>
      </c>
      <c r="J22" s="17" t="s">
        <v>278</v>
      </c>
      <c r="K22" s="12">
        <v>35</v>
      </c>
      <c r="L22" s="1">
        <v>5</v>
      </c>
      <c r="M22" s="1">
        <v>59</v>
      </c>
      <c r="N22" s="12">
        <v>8</v>
      </c>
      <c r="O22" s="13">
        <v>6.25</v>
      </c>
      <c r="P22" s="1" t="s">
        <v>206</v>
      </c>
      <c r="Q22" s="13">
        <v>5.8211508898586999</v>
      </c>
    </row>
    <row r="23" spans="1:17" ht="36.75" x14ac:dyDescent="0.25">
      <c r="A23" s="1" t="s">
        <v>0</v>
      </c>
      <c r="B23" s="1">
        <v>2010</v>
      </c>
      <c r="C23" s="1">
        <v>8</v>
      </c>
      <c r="D23" s="1" t="s">
        <v>21</v>
      </c>
      <c r="E23" s="42" t="s">
        <v>207</v>
      </c>
      <c r="F23" s="43" t="s">
        <v>233</v>
      </c>
      <c r="G23" s="1">
        <v>31</v>
      </c>
      <c r="H23" s="1" t="s">
        <v>205</v>
      </c>
      <c r="I23" s="1" t="s">
        <v>133</v>
      </c>
      <c r="J23" s="17" t="s">
        <v>274</v>
      </c>
      <c r="K23" s="12">
        <v>15</v>
      </c>
      <c r="L23" s="1">
        <v>6</v>
      </c>
      <c r="M23" s="1">
        <v>34</v>
      </c>
      <c r="N23" s="12">
        <v>20</v>
      </c>
      <c r="O23" s="13">
        <v>5.25</v>
      </c>
      <c r="P23" s="1" t="s">
        <v>206</v>
      </c>
      <c r="Q23" s="13">
        <v>36.191683210453583</v>
      </c>
    </row>
    <row r="24" spans="1:17" ht="36.75" x14ac:dyDescent="0.25">
      <c r="A24" s="1" t="s">
        <v>0</v>
      </c>
      <c r="B24" s="1">
        <v>2010</v>
      </c>
      <c r="C24" s="1">
        <v>8</v>
      </c>
      <c r="D24" s="1" t="s">
        <v>21</v>
      </c>
      <c r="E24" s="42" t="s">
        <v>207</v>
      </c>
      <c r="F24" s="43" t="s">
        <v>233</v>
      </c>
      <c r="G24" s="1">
        <v>33</v>
      </c>
      <c r="H24" s="1" t="s">
        <v>205</v>
      </c>
      <c r="I24" s="1" t="s">
        <v>128</v>
      </c>
      <c r="J24" s="17" t="s">
        <v>276</v>
      </c>
      <c r="K24" s="12">
        <v>60</v>
      </c>
      <c r="L24" s="1">
        <v>9</v>
      </c>
      <c r="M24" s="1">
        <v>64</v>
      </c>
      <c r="N24" s="12">
        <v>22</v>
      </c>
      <c r="O24" s="13">
        <v>10.3</v>
      </c>
      <c r="P24" s="1" t="s">
        <v>206</v>
      </c>
      <c r="Q24" s="13">
        <v>12.737872595296164</v>
      </c>
    </row>
    <row r="25" spans="1:17" ht="36.75" x14ac:dyDescent="0.25">
      <c r="A25" s="1" t="s">
        <v>0</v>
      </c>
      <c r="B25" s="1">
        <v>2010</v>
      </c>
      <c r="C25" s="1">
        <v>8</v>
      </c>
      <c r="D25" s="1" t="s">
        <v>21</v>
      </c>
      <c r="E25" s="42" t="s">
        <v>207</v>
      </c>
      <c r="F25" s="43" t="s">
        <v>233</v>
      </c>
      <c r="G25" s="1">
        <v>35</v>
      </c>
      <c r="H25" s="1" t="s">
        <v>205</v>
      </c>
      <c r="I25" s="1" t="s">
        <v>59</v>
      </c>
      <c r="J25" s="17" t="s">
        <v>279</v>
      </c>
      <c r="K25" s="12">
        <v>25</v>
      </c>
      <c r="L25" s="1">
        <v>8</v>
      </c>
      <c r="M25" s="1">
        <v>57</v>
      </c>
      <c r="N25" s="12">
        <v>19</v>
      </c>
      <c r="O25" s="13">
        <v>8.81</v>
      </c>
      <c r="P25" s="1" t="s">
        <v>206</v>
      </c>
      <c r="Q25" s="13">
        <v>6.0641494847022956</v>
      </c>
    </row>
    <row r="26" spans="1:17" ht="36.75" x14ac:dyDescent="0.25">
      <c r="A26" s="1" t="s">
        <v>0</v>
      </c>
      <c r="B26" s="1">
        <v>2010</v>
      </c>
      <c r="C26" s="1">
        <v>8</v>
      </c>
      <c r="D26" s="1" t="s">
        <v>21</v>
      </c>
      <c r="E26" s="42" t="s">
        <v>207</v>
      </c>
      <c r="F26" s="43" t="s">
        <v>233</v>
      </c>
      <c r="G26" s="1">
        <v>38</v>
      </c>
      <c r="H26" s="1" t="s">
        <v>205</v>
      </c>
      <c r="I26" s="1" t="s">
        <v>133</v>
      </c>
      <c r="J26" s="17" t="s">
        <v>280</v>
      </c>
      <c r="K26" s="12">
        <v>80</v>
      </c>
      <c r="L26" s="1">
        <v>10</v>
      </c>
      <c r="M26" s="1">
        <v>99</v>
      </c>
      <c r="N26" s="12">
        <v>22</v>
      </c>
      <c r="O26" s="13">
        <v>16.05</v>
      </c>
      <c r="P26" s="1" t="s">
        <v>206</v>
      </c>
      <c r="Q26" s="13">
        <v>30.215435468230851</v>
      </c>
    </row>
    <row r="27" spans="1:17" ht="36.75" x14ac:dyDescent="0.25">
      <c r="A27" s="1" t="s">
        <v>0</v>
      </c>
      <c r="B27" s="1">
        <v>2010</v>
      </c>
      <c r="C27" s="1">
        <v>8</v>
      </c>
      <c r="D27" s="1" t="s">
        <v>21</v>
      </c>
      <c r="E27" s="42" t="s">
        <v>207</v>
      </c>
      <c r="F27" s="43" t="s">
        <v>233</v>
      </c>
      <c r="G27" s="1">
        <v>40</v>
      </c>
      <c r="H27" s="1" t="s">
        <v>205</v>
      </c>
      <c r="I27" s="1" t="s">
        <v>59</v>
      </c>
      <c r="J27" s="17" t="s">
        <v>279</v>
      </c>
      <c r="K27" s="12">
        <v>45</v>
      </c>
      <c r="L27" s="1">
        <v>6</v>
      </c>
      <c r="M27" s="1">
        <v>37</v>
      </c>
      <c r="N27" s="12">
        <v>28</v>
      </c>
      <c r="O27" s="13">
        <v>7.77</v>
      </c>
      <c r="P27" s="1" t="s">
        <v>206</v>
      </c>
      <c r="Q27" s="13">
        <v>7.8551989393596111</v>
      </c>
    </row>
    <row r="28" spans="1:17" ht="36.75" x14ac:dyDescent="0.25">
      <c r="A28" s="1" t="s">
        <v>0</v>
      </c>
      <c r="B28" s="1">
        <v>2010</v>
      </c>
      <c r="C28" s="1">
        <v>8</v>
      </c>
      <c r="D28" s="1" t="s">
        <v>21</v>
      </c>
      <c r="E28" s="42" t="s">
        <v>207</v>
      </c>
      <c r="F28" s="43" t="s">
        <v>233</v>
      </c>
      <c r="G28" s="1">
        <v>48</v>
      </c>
      <c r="H28" s="1" t="s">
        <v>205</v>
      </c>
      <c r="I28" s="1" t="s">
        <v>130</v>
      </c>
      <c r="J28" s="17" t="s">
        <v>281</v>
      </c>
      <c r="K28" s="12">
        <v>28</v>
      </c>
      <c r="L28" s="1">
        <v>6</v>
      </c>
      <c r="M28" s="1">
        <v>46</v>
      </c>
      <c r="N28" s="12">
        <v>22</v>
      </c>
      <c r="O28" s="13">
        <v>4.28</v>
      </c>
      <c r="P28" s="1" t="s">
        <v>206</v>
      </c>
      <c r="Q28" s="13">
        <v>12.414656781712981</v>
      </c>
    </row>
    <row r="29" spans="1:17" ht="36.75" x14ac:dyDescent="0.25">
      <c r="A29" s="1" t="s">
        <v>0</v>
      </c>
      <c r="B29" s="1">
        <v>2010</v>
      </c>
      <c r="C29" s="1">
        <v>8</v>
      </c>
      <c r="D29" s="1" t="s">
        <v>21</v>
      </c>
      <c r="E29" s="42" t="s">
        <v>207</v>
      </c>
      <c r="F29" s="43" t="s">
        <v>233</v>
      </c>
      <c r="G29" s="1">
        <v>51</v>
      </c>
      <c r="H29" s="1" t="s">
        <v>205</v>
      </c>
      <c r="I29" s="1" t="s">
        <v>130</v>
      </c>
      <c r="J29" s="17" t="s">
        <v>281</v>
      </c>
      <c r="K29" s="12">
        <v>48</v>
      </c>
      <c r="L29" s="1">
        <v>5</v>
      </c>
      <c r="M29" s="1">
        <v>76</v>
      </c>
      <c r="N29" s="12">
        <v>25</v>
      </c>
      <c r="O29" s="13">
        <v>9.93</v>
      </c>
      <c r="P29" s="1" t="s">
        <v>206</v>
      </c>
      <c r="Q29" s="13">
        <v>19.735331431471348</v>
      </c>
    </row>
    <row r="30" spans="1:17" ht="36.75" x14ac:dyDescent="0.25">
      <c r="A30" s="1" t="s">
        <v>0</v>
      </c>
      <c r="B30" s="1">
        <v>2010</v>
      </c>
      <c r="C30" s="1">
        <v>8</v>
      </c>
      <c r="D30" s="1" t="s">
        <v>21</v>
      </c>
      <c r="E30" s="42" t="s">
        <v>207</v>
      </c>
      <c r="F30" s="43" t="s">
        <v>233</v>
      </c>
      <c r="G30" s="1">
        <v>53</v>
      </c>
      <c r="H30" s="1" t="s">
        <v>205</v>
      </c>
      <c r="I30" s="1" t="s">
        <v>128</v>
      </c>
      <c r="J30" s="17" t="s">
        <v>276</v>
      </c>
      <c r="K30" s="12">
        <v>45</v>
      </c>
      <c r="L30" s="1">
        <v>5</v>
      </c>
      <c r="M30" s="1">
        <v>69</v>
      </c>
      <c r="N30" s="12">
        <v>28</v>
      </c>
      <c r="O30" s="13">
        <v>11.39</v>
      </c>
      <c r="P30" s="1" t="s">
        <v>206</v>
      </c>
      <c r="Q30" s="13">
        <v>19.365418180746079</v>
      </c>
    </row>
    <row r="31" spans="1:17" ht="36.75" x14ac:dyDescent="0.25">
      <c r="A31" s="1" t="s">
        <v>0</v>
      </c>
      <c r="B31" s="1">
        <v>2010</v>
      </c>
      <c r="C31" s="1">
        <v>8</v>
      </c>
      <c r="D31" s="1" t="s">
        <v>21</v>
      </c>
      <c r="E31" s="42" t="s">
        <v>207</v>
      </c>
      <c r="F31" s="43" t="s">
        <v>233</v>
      </c>
      <c r="G31" s="1">
        <v>55</v>
      </c>
      <c r="H31" s="1" t="s">
        <v>205</v>
      </c>
      <c r="I31" s="1" t="s">
        <v>128</v>
      </c>
      <c r="J31" s="17" t="s">
        <v>276</v>
      </c>
      <c r="K31" s="12">
        <v>64</v>
      </c>
      <c r="L31" s="1">
        <v>6</v>
      </c>
      <c r="M31" s="1">
        <v>86</v>
      </c>
      <c r="N31" s="12">
        <v>23</v>
      </c>
      <c r="O31" s="13">
        <v>17.2</v>
      </c>
      <c r="P31" s="1" t="s">
        <v>206</v>
      </c>
      <c r="Q31" s="13">
        <v>5.8429956029518451</v>
      </c>
    </row>
    <row r="32" spans="1:17" ht="36.75" x14ac:dyDescent="0.25">
      <c r="A32" s="1" t="s">
        <v>0</v>
      </c>
      <c r="B32" s="1">
        <v>2010</v>
      </c>
      <c r="C32" s="1">
        <v>8</v>
      </c>
      <c r="D32" s="1" t="s">
        <v>21</v>
      </c>
      <c r="E32" s="42" t="s">
        <v>207</v>
      </c>
      <c r="F32" s="43" t="s">
        <v>233</v>
      </c>
      <c r="G32" s="1">
        <v>58</v>
      </c>
      <c r="H32" s="1" t="s">
        <v>205</v>
      </c>
      <c r="I32" s="1" t="s">
        <v>128</v>
      </c>
      <c r="J32" s="17" t="s">
        <v>276</v>
      </c>
      <c r="K32" s="12">
        <v>55</v>
      </c>
      <c r="L32" s="1">
        <v>6</v>
      </c>
      <c r="M32" s="1">
        <v>72</v>
      </c>
      <c r="N32" s="12">
        <v>27</v>
      </c>
      <c r="O32" s="13">
        <v>11.69</v>
      </c>
      <c r="P32" s="1" t="s">
        <v>206</v>
      </c>
      <c r="Q32" s="13">
        <v>4.734564024086545</v>
      </c>
    </row>
    <row r="33" spans="1:17" ht="36.75" x14ac:dyDescent="0.25">
      <c r="A33" s="1" t="s">
        <v>0</v>
      </c>
      <c r="B33" s="1">
        <v>2010</v>
      </c>
      <c r="C33" s="1">
        <v>8</v>
      </c>
      <c r="D33" s="1" t="s">
        <v>21</v>
      </c>
      <c r="E33" s="42" t="s">
        <v>207</v>
      </c>
      <c r="F33" s="43" t="s">
        <v>233</v>
      </c>
      <c r="G33" s="1">
        <v>64</v>
      </c>
      <c r="H33" s="1" t="s">
        <v>205</v>
      </c>
      <c r="I33" s="1" t="s">
        <v>128</v>
      </c>
      <c r="J33" s="17" t="s">
        <v>276</v>
      </c>
      <c r="K33" s="12">
        <v>80</v>
      </c>
      <c r="L33" s="1">
        <v>8</v>
      </c>
      <c r="M33" s="1">
        <v>101</v>
      </c>
      <c r="N33" s="12">
        <v>25</v>
      </c>
      <c r="O33" s="13">
        <v>26.22</v>
      </c>
      <c r="P33" s="1" t="s">
        <v>206</v>
      </c>
      <c r="Q33" s="13">
        <v>3.8262369018502067</v>
      </c>
    </row>
  </sheetData>
  <phoneticPr fontId="2" type="noConversion"/>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1"/>
  <sheetViews>
    <sheetView workbookViewId="0">
      <selection activeCell="O1" sqref="O1"/>
    </sheetView>
  </sheetViews>
  <sheetFormatPr defaultRowHeight="14.25" x14ac:dyDescent="0.2"/>
  <cols>
    <col min="1" max="1" width="6.625" customWidth="1"/>
    <col min="2" max="2" width="4.5" bestFit="1" customWidth="1"/>
    <col min="3" max="3" width="5.75" customWidth="1"/>
    <col min="4" max="4" width="3.875" customWidth="1"/>
    <col min="5" max="5" width="13.75" bestFit="1" customWidth="1"/>
    <col min="6" max="6" width="22.25" bestFit="1" customWidth="1"/>
    <col min="7" max="7" width="14.125" customWidth="1"/>
    <col min="8" max="8" width="5.625" customWidth="1"/>
    <col min="11" max="11" width="35.75" bestFit="1" customWidth="1"/>
    <col min="12" max="12" width="12.875" style="38" customWidth="1"/>
    <col min="15" max="15" width="27" bestFit="1" customWidth="1"/>
  </cols>
  <sheetData>
    <row r="1" spans="1:15" s="61" customFormat="1" ht="63" customHeight="1" x14ac:dyDescent="0.2">
      <c r="A1" s="67" t="s">
        <v>156</v>
      </c>
      <c r="B1" s="67" t="s">
        <v>157</v>
      </c>
      <c r="C1" s="67" t="s">
        <v>158</v>
      </c>
      <c r="D1" s="67" t="s">
        <v>159</v>
      </c>
      <c r="E1" s="67" t="s">
        <v>160</v>
      </c>
      <c r="F1" s="67" t="s">
        <v>161</v>
      </c>
      <c r="G1" s="67" t="s">
        <v>162</v>
      </c>
      <c r="H1" s="60" t="s">
        <v>163</v>
      </c>
      <c r="I1" s="60" t="s">
        <v>194</v>
      </c>
      <c r="J1" s="60" t="s">
        <v>165</v>
      </c>
      <c r="K1" s="60" t="s">
        <v>166</v>
      </c>
      <c r="L1" s="60" t="s">
        <v>169</v>
      </c>
      <c r="M1" s="60" t="s">
        <v>167</v>
      </c>
      <c r="N1" s="60" t="s">
        <v>195</v>
      </c>
      <c r="O1" s="60" t="s">
        <v>196</v>
      </c>
    </row>
    <row r="2" spans="1:15" ht="36" x14ac:dyDescent="0.2">
      <c r="A2" s="1" t="s">
        <v>0</v>
      </c>
      <c r="B2" s="1">
        <v>2005</v>
      </c>
      <c r="C2" s="1">
        <v>8</v>
      </c>
      <c r="D2" s="1">
        <v>8</v>
      </c>
      <c r="E2" s="1" t="s">
        <v>21</v>
      </c>
      <c r="F2" s="42" t="s">
        <v>207</v>
      </c>
      <c r="G2" s="43" t="s">
        <v>233</v>
      </c>
      <c r="H2" s="1">
        <v>1</v>
      </c>
      <c r="I2" s="1" t="s">
        <v>202</v>
      </c>
      <c r="J2" s="12" t="s">
        <v>2</v>
      </c>
      <c r="K2" s="17" t="s">
        <v>143</v>
      </c>
      <c r="L2" s="39" t="s">
        <v>209</v>
      </c>
      <c r="M2" s="22">
        <v>2</v>
      </c>
      <c r="N2" s="13" t="s">
        <v>60</v>
      </c>
      <c r="O2" s="17" t="s">
        <v>136</v>
      </c>
    </row>
    <row r="3" spans="1:15" ht="36" x14ac:dyDescent="0.2">
      <c r="A3" s="1" t="s">
        <v>0</v>
      </c>
      <c r="B3" s="1">
        <v>2005</v>
      </c>
      <c r="C3" s="1">
        <v>8</v>
      </c>
      <c r="D3" s="1">
        <v>8</v>
      </c>
      <c r="E3" s="1" t="s">
        <v>21</v>
      </c>
      <c r="F3" s="42" t="s">
        <v>207</v>
      </c>
      <c r="G3" s="43" t="s">
        <v>233</v>
      </c>
      <c r="H3" s="1">
        <v>2</v>
      </c>
      <c r="I3" s="1" t="s">
        <v>202</v>
      </c>
      <c r="J3" s="12" t="s">
        <v>3</v>
      </c>
      <c r="K3" s="17" t="s">
        <v>80</v>
      </c>
      <c r="L3" s="39" t="s">
        <v>209</v>
      </c>
      <c r="M3" s="22">
        <v>1</v>
      </c>
      <c r="N3" s="13" t="s">
        <v>61</v>
      </c>
      <c r="O3" s="17" t="s">
        <v>137</v>
      </c>
    </row>
    <row r="4" spans="1:15" ht="36" x14ac:dyDescent="0.2">
      <c r="A4" s="1" t="s">
        <v>0</v>
      </c>
      <c r="B4" s="1">
        <v>2005</v>
      </c>
      <c r="C4" s="1">
        <v>8</v>
      </c>
      <c r="D4" s="1">
        <v>8</v>
      </c>
      <c r="E4" s="1" t="s">
        <v>21</v>
      </c>
      <c r="F4" s="42" t="s">
        <v>207</v>
      </c>
      <c r="G4" s="43" t="s">
        <v>233</v>
      </c>
      <c r="H4" s="1">
        <v>2</v>
      </c>
      <c r="I4" s="1" t="s">
        <v>202</v>
      </c>
      <c r="J4" s="12" t="s">
        <v>118</v>
      </c>
      <c r="K4" s="17" t="s">
        <v>141</v>
      </c>
      <c r="L4" s="35" t="s">
        <v>208</v>
      </c>
      <c r="M4" s="22">
        <v>3</v>
      </c>
      <c r="N4" s="13" t="s">
        <v>62</v>
      </c>
      <c r="O4" s="17" t="s">
        <v>142</v>
      </c>
    </row>
    <row r="5" spans="1:15" ht="36" x14ac:dyDescent="0.2">
      <c r="A5" s="1" t="s">
        <v>0</v>
      </c>
      <c r="B5" s="1">
        <v>2005</v>
      </c>
      <c r="C5" s="1">
        <v>8</v>
      </c>
      <c r="D5" s="1">
        <v>8</v>
      </c>
      <c r="E5" s="1" t="s">
        <v>21</v>
      </c>
      <c r="F5" s="42" t="s">
        <v>207</v>
      </c>
      <c r="G5" s="43" t="s">
        <v>233</v>
      </c>
      <c r="H5" s="1">
        <v>3</v>
      </c>
      <c r="I5" s="1" t="s">
        <v>202</v>
      </c>
      <c r="J5" s="12" t="s">
        <v>3</v>
      </c>
      <c r="K5" s="17" t="s">
        <v>80</v>
      </c>
      <c r="L5" s="39" t="s">
        <v>209</v>
      </c>
      <c r="M5" s="22">
        <v>1</v>
      </c>
      <c r="N5" s="13" t="s">
        <v>61</v>
      </c>
      <c r="O5" s="17" t="s">
        <v>137</v>
      </c>
    </row>
    <row r="6" spans="1:15" ht="36" x14ac:dyDescent="0.2">
      <c r="A6" s="1" t="s">
        <v>0</v>
      </c>
      <c r="B6" s="1">
        <v>2005</v>
      </c>
      <c r="C6" s="1">
        <v>8</v>
      </c>
      <c r="D6" s="1">
        <v>8</v>
      </c>
      <c r="E6" s="1" t="s">
        <v>21</v>
      </c>
      <c r="F6" s="42" t="s">
        <v>207</v>
      </c>
      <c r="G6" s="43" t="s">
        <v>233</v>
      </c>
      <c r="H6" s="1">
        <v>3</v>
      </c>
      <c r="I6" s="1" t="s">
        <v>202</v>
      </c>
      <c r="J6" s="12" t="s">
        <v>118</v>
      </c>
      <c r="K6" s="17" t="s">
        <v>141</v>
      </c>
      <c r="L6" s="39" t="s">
        <v>208</v>
      </c>
      <c r="M6" s="22">
        <v>2</v>
      </c>
      <c r="N6" s="13" t="s">
        <v>62</v>
      </c>
      <c r="O6" s="17" t="s">
        <v>142</v>
      </c>
    </row>
    <row r="7" spans="1:15" ht="36" x14ac:dyDescent="0.2">
      <c r="A7" s="1" t="s">
        <v>0</v>
      </c>
      <c r="B7" s="1">
        <v>2005</v>
      </c>
      <c r="C7" s="1">
        <v>8</v>
      </c>
      <c r="D7" s="1">
        <v>8</v>
      </c>
      <c r="E7" s="1" t="s">
        <v>21</v>
      </c>
      <c r="F7" s="42" t="s">
        <v>207</v>
      </c>
      <c r="G7" s="43" t="s">
        <v>233</v>
      </c>
      <c r="H7" s="1">
        <v>9</v>
      </c>
      <c r="I7" s="1" t="s">
        <v>202</v>
      </c>
      <c r="J7" s="12" t="s">
        <v>2</v>
      </c>
      <c r="K7" s="17" t="s">
        <v>143</v>
      </c>
      <c r="L7" s="39" t="s">
        <v>209</v>
      </c>
      <c r="M7" s="22">
        <v>1</v>
      </c>
      <c r="N7" s="13" t="s">
        <v>60</v>
      </c>
      <c r="O7" s="17" t="s">
        <v>136</v>
      </c>
    </row>
    <row r="8" spans="1:15" ht="36" x14ac:dyDescent="0.2">
      <c r="A8" s="1" t="s">
        <v>0</v>
      </c>
      <c r="B8" s="1">
        <v>2005</v>
      </c>
      <c r="C8" s="1">
        <v>8</v>
      </c>
      <c r="D8" s="1">
        <v>8</v>
      </c>
      <c r="E8" s="1" t="s">
        <v>21</v>
      </c>
      <c r="F8" s="42" t="s">
        <v>207</v>
      </c>
      <c r="G8" s="43" t="s">
        <v>233</v>
      </c>
      <c r="H8" s="1">
        <v>14</v>
      </c>
      <c r="I8" s="1" t="s">
        <v>202</v>
      </c>
      <c r="J8" s="12" t="s">
        <v>3</v>
      </c>
      <c r="K8" s="17" t="s">
        <v>80</v>
      </c>
      <c r="L8" s="39" t="s">
        <v>209</v>
      </c>
      <c r="M8" s="22">
        <v>2</v>
      </c>
      <c r="N8" s="13" t="s">
        <v>61</v>
      </c>
      <c r="O8" s="17" t="s">
        <v>137</v>
      </c>
    </row>
    <row r="9" spans="1:15" ht="36" x14ac:dyDescent="0.2">
      <c r="A9" s="1" t="s">
        <v>0</v>
      </c>
      <c r="B9" s="1">
        <v>2005</v>
      </c>
      <c r="C9" s="1">
        <v>8</v>
      </c>
      <c r="D9" s="1">
        <v>8</v>
      </c>
      <c r="E9" s="1" t="s">
        <v>21</v>
      </c>
      <c r="F9" s="42" t="s">
        <v>207</v>
      </c>
      <c r="G9" s="43" t="s">
        <v>233</v>
      </c>
      <c r="H9" s="1">
        <v>14</v>
      </c>
      <c r="I9" s="1" t="s">
        <v>202</v>
      </c>
      <c r="J9" s="12" t="s">
        <v>118</v>
      </c>
      <c r="K9" s="17" t="s">
        <v>141</v>
      </c>
      <c r="L9" s="39" t="s">
        <v>208</v>
      </c>
      <c r="M9" s="22">
        <v>3</v>
      </c>
      <c r="N9" s="13" t="s">
        <v>62</v>
      </c>
      <c r="O9" s="17" t="s">
        <v>142</v>
      </c>
    </row>
    <row r="10" spans="1:15" ht="36" x14ac:dyDescent="0.2">
      <c r="A10" s="1" t="s">
        <v>0</v>
      </c>
      <c r="B10" s="1">
        <v>2005</v>
      </c>
      <c r="C10" s="1">
        <v>8</v>
      </c>
      <c r="D10" s="1">
        <v>8</v>
      </c>
      <c r="E10" s="1" t="s">
        <v>21</v>
      </c>
      <c r="F10" s="42" t="s">
        <v>207</v>
      </c>
      <c r="G10" s="43" t="s">
        <v>233</v>
      </c>
      <c r="H10" s="1">
        <v>16</v>
      </c>
      <c r="I10" s="1" t="s">
        <v>202</v>
      </c>
      <c r="J10" s="12" t="s">
        <v>2</v>
      </c>
      <c r="K10" s="17" t="s">
        <v>143</v>
      </c>
      <c r="L10" s="39" t="s">
        <v>209</v>
      </c>
      <c r="M10" s="22">
        <v>1</v>
      </c>
      <c r="N10" s="13" t="s">
        <v>60</v>
      </c>
      <c r="O10" s="17" t="s">
        <v>136</v>
      </c>
    </row>
    <row r="11" spans="1:15" ht="36" x14ac:dyDescent="0.2">
      <c r="A11" s="1" t="s">
        <v>0</v>
      </c>
      <c r="B11" s="1">
        <v>2005</v>
      </c>
      <c r="C11" s="1">
        <v>8</v>
      </c>
      <c r="D11" s="1">
        <v>8</v>
      </c>
      <c r="E11" s="1" t="s">
        <v>21</v>
      </c>
      <c r="F11" s="42" t="s">
        <v>207</v>
      </c>
      <c r="G11" s="43" t="s">
        <v>233</v>
      </c>
      <c r="H11" s="1">
        <v>16</v>
      </c>
      <c r="I11" s="1" t="s">
        <v>202</v>
      </c>
      <c r="J11" s="12" t="s">
        <v>8</v>
      </c>
      <c r="K11" s="17" t="s">
        <v>79</v>
      </c>
      <c r="L11" s="39" t="s">
        <v>209</v>
      </c>
      <c r="M11" s="22">
        <v>1</v>
      </c>
      <c r="N11" s="23" t="s">
        <v>139</v>
      </c>
      <c r="O11" s="17" t="s">
        <v>140</v>
      </c>
    </row>
    <row r="12" spans="1:15" ht="36" x14ac:dyDescent="0.2">
      <c r="A12" s="1" t="s">
        <v>0</v>
      </c>
      <c r="B12" s="1">
        <v>2005</v>
      </c>
      <c r="C12" s="1">
        <v>8</v>
      </c>
      <c r="D12" s="1">
        <v>8</v>
      </c>
      <c r="E12" s="1" t="s">
        <v>21</v>
      </c>
      <c r="F12" s="42" t="s">
        <v>207</v>
      </c>
      <c r="G12" s="43" t="s">
        <v>233</v>
      </c>
      <c r="H12" s="1">
        <v>17</v>
      </c>
      <c r="I12" s="1" t="s">
        <v>202</v>
      </c>
      <c r="J12" s="12" t="s">
        <v>3</v>
      </c>
      <c r="K12" s="17" t="s">
        <v>80</v>
      </c>
      <c r="L12" s="39" t="s">
        <v>209</v>
      </c>
      <c r="M12" s="22">
        <v>2</v>
      </c>
      <c r="N12" s="13" t="s">
        <v>61</v>
      </c>
      <c r="O12" s="17" t="s">
        <v>137</v>
      </c>
    </row>
    <row r="13" spans="1:15" ht="36" x14ac:dyDescent="0.2">
      <c r="A13" s="1" t="s">
        <v>0</v>
      </c>
      <c r="B13" s="1">
        <v>2005</v>
      </c>
      <c r="C13" s="1">
        <v>8</v>
      </c>
      <c r="D13" s="1">
        <v>8</v>
      </c>
      <c r="E13" s="1" t="s">
        <v>21</v>
      </c>
      <c r="F13" s="42" t="s">
        <v>207</v>
      </c>
      <c r="G13" s="43" t="s">
        <v>233</v>
      </c>
      <c r="H13" s="1">
        <v>19</v>
      </c>
      <c r="I13" s="1" t="s">
        <v>202</v>
      </c>
      <c r="J13" s="12" t="s">
        <v>3</v>
      </c>
      <c r="K13" s="17" t="s">
        <v>80</v>
      </c>
      <c r="L13" s="39" t="s">
        <v>209</v>
      </c>
      <c r="M13" s="22">
        <v>1</v>
      </c>
      <c r="N13" s="13" t="s">
        <v>61</v>
      </c>
      <c r="O13" s="17" t="s">
        <v>137</v>
      </c>
    </row>
    <row r="14" spans="1:15" ht="36" x14ac:dyDescent="0.2">
      <c r="A14" s="1" t="s">
        <v>0</v>
      </c>
      <c r="B14" s="1">
        <v>2005</v>
      </c>
      <c r="C14" s="1">
        <v>8</v>
      </c>
      <c r="D14" s="1">
        <v>8</v>
      </c>
      <c r="E14" s="1" t="s">
        <v>21</v>
      </c>
      <c r="F14" s="42" t="s">
        <v>207</v>
      </c>
      <c r="G14" s="43" t="s">
        <v>233</v>
      </c>
      <c r="H14" s="1">
        <v>19</v>
      </c>
      <c r="I14" s="1" t="s">
        <v>202</v>
      </c>
      <c r="J14" s="12" t="s">
        <v>118</v>
      </c>
      <c r="K14" s="17" t="s">
        <v>141</v>
      </c>
      <c r="L14" s="39" t="s">
        <v>208</v>
      </c>
      <c r="M14" s="22">
        <v>5</v>
      </c>
      <c r="N14" s="13" t="s">
        <v>62</v>
      </c>
      <c r="O14" s="17" t="s">
        <v>142</v>
      </c>
    </row>
    <row r="15" spans="1:15" ht="36" x14ac:dyDescent="0.2">
      <c r="A15" s="1" t="s">
        <v>0</v>
      </c>
      <c r="B15" s="1">
        <v>2005</v>
      </c>
      <c r="C15" s="1">
        <v>8</v>
      </c>
      <c r="D15" s="1">
        <v>8</v>
      </c>
      <c r="E15" s="1" t="s">
        <v>21</v>
      </c>
      <c r="F15" s="42" t="s">
        <v>207</v>
      </c>
      <c r="G15" s="43" t="s">
        <v>233</v>
      </c>
      <c r="H15" s="1">
        <v>22</v>
      </c>
      <c r="I15" s="1" t="s">
        <v>202</v>
      </c>
      <c r="J15" s="12" t="s">
        <v>3</v>
      </c>
      <c r="K15" s="17" t="s">
        <v>80</v>
      </c>
      <c r="L15" s="39" t="s">
        <v>209</v>
      </c>
      <c r="M15" s="22">
        <v>1</v>
      </c>
      <c r="N15" s="13" t="s">
        <v>61</v>
      </c>
      <c r="O15" s="17" t="s">
        <v>137</v>
      </c>
    </row>
    <row r="16" spans="1:15" ht="36" x14ac:dyDescent="0.2">
      <c r="A16" s="1" t="s">
        <v>0</v>
      </c>
      <c r="B16" s="1">
        <v>2005</v>
      </c>
      <c r="C16" s="1">
        <v>8</v>
      </c>
      <c r="D16" s="1">
        <v>8</v>
      </c>
      <c r="E16" s="1" t="s">
        <v>21</v>
      </c>
      <c r="F16" s="42" t="s">
        <v>207</v>
      </c>
      <c r="G16" s="43" t="s">
        <v>233</v>
      </c>
      <c r="H16" s="1">
        <v>22</v>
      </c>
      <c r="I16" s="1" t="s">
        <v>202</v>
      </c>
      <c r="J16" s="12" t="s">
        <v>118</v>
      </c>
      <c r="K16" s="17" t="s">
        <v>141</v>
      </c>
      <c r="L16" s="39" t="s">
        <v>208</v>
      </c>
      <c r="M16" s="22">
        <v>1</v>
      </c>
      <c r="N16" s="13" t="s">
        <v>62</v>
      </c>
      <c r="O16" s="17" t="s">
        <v>142</v>
      </c>
    </row>
    <row r="17" spans="1:15" ht="36" x14ac:dyDescent="0.2">
      <c r="A17" s="1" t="s">
        <v>0</v>
      </c>
      <c r="B17" s="1">
        <v>2005</v>
      </c>
      <c r="C17" s="1">
        <v>8</v>
      </c>
      <c r="D17" s="1">
        <v>8</v>
      </c>
      <c r="E17" s="1" t="s">
        <v>21</v>
      </c>
      <c r="F17" s="42" t="s">
        <v>207</v>
      </c>
      <c r="G17" s="43" t="s">
        <v>233</v>
      </c>
      <c r="H17" s="1">
        <v>26</v>
      </c>
      <c r="I17" s="1" t="s">
        <v>202</v>
      </c>
      <c r="J17" s="12" t="s">
        <v>3</v>
      </c>
      <c r="K17" s="17" t="s">
        <v>80</v>
      </c>
      <c r="L17" s="39" t="s">
        <v>209</v>
      </c>
      <c r="M17" s="22">
        <v>1</v>
      </c>
      <c r="N17" s="13" t="s">
        <v>61</v>
      </c>
      <c r="O17" s="17" t="s">
        <v>137</v>
      </c>
    </row>
    <row r="18" spans="1:15" ht="36" x14ac:dyDescent="0.2">
      <c r="A18" s="1" t="s">
        <v>0</v>
      </c>
      <c r="B18" s="1">
        <v>2005</v>
      </c>
      <c r="C18" s="1">
        <v>8</v>
      </c>
      <c r="D18" s="1">
        <v>8</v>
      </c>
      <c r="E18" s="1" t="s">
        <v>21</v>
      </c>
      <c r="F18" s="42" t="s">
        <v>207</v>
      </c>
      <c r="G18" s="43" t="s">
        <v>233</v>
      </c>
      <c r="H18" s="1">
        <v>26</v>
      </c>
      <c r="I18" s="1" t="s">
        <v>202</v>
      </c>
      <c r="J18" s="12" t="s">
        <v>7</v>
      </c>
      <c r="K18" s="17" t="s">
        <v>138</v>
      </c>
      <c r="L18" s="39" t="s">
        <v>209</v>
      </c>
      <c r="M18" s="22">
        <v>1</v>
      </c>
      <c r="N18" s="13" t="s">
        <v>63</v>
      </c>
      <c r="O18" s="17" t="s">
        <v>64</v>
      </c>
    </row>
    <row r="19" spans="1:15" ht="36" x14ac:dyDescent="0.2">
      <c r="A19" s="1" t="s">
        <v>0</v>
      </c>
      <c r="B19" s="1">
        <v>2005</v>
      </c>
      <c r="C19" s="1">
        <v>8</v>
      </c>
      <c r="D19" s="1">
        <v>8</v>
      </c>
      <c r="E19" s="1" t="s">
        <v>21</v>
      </c>
      <c r="F19" s="42" t="s">
        <v>207</v>
      </c>
      <c r="G19" s="43" t="s">
        <v>233</v>
      </c>
      <c r="H19" s="1">
        <v>26</v>
      </c>
      <c r="I19" s="1" t="s">
        <v>202</v>
      </c>
      <c r="J19" s="12" t="s">
        <v>118</v>
      </c>
      <c r="K19" s="17" t="s">
        <v>141</v>
      </c>
      <c r="L19" s="39" t="s">
        <v>208</v>
      </c>
      <c r="M19" s="22">
        <v>4</v>
      </c>
      <c r="N19" s="13" t="s">
        <v>62</v>
      </c>
      <c r="O19" s="17" t="s">
        <v>142</v>
      </c>
    </row>
    <row r="20" spans="1:15" ht="36" x14ac:dyDescent="0.2">
      <c r="A20" s="1" t="s">
        <v>0</v>
      </c>
      <c r="B20" s="1">
        <v>2005</v>
      </c>
      <c r="C20" s="1">
        <v>8</v>
      </c>
      <c r="D20" s="1">
        <v>8</v>
      </c>
      <c r="E20" s="1" t="s">
        <v>21</v>
      </c>
      <c r="F20" s="42" t="s">
        <v>207</v>
      </c>
      <c r="G20" s="43" t="s">
        <v>233</v>
      </c>
      <c r="H20" s="1">
        <v>28</v>
      </c>
      <c r="I20" s="1" t="s">
        <v>202</v>
      </c>
      <c r="J20" s="12" t="s">
        <v>3</v>
      </c>
      <c r="K20" s="17" t="s">
        <v>80</v>
      </c>
      <c r="L20" s="39" t="s">
        <v>209</v>
      </c>
      <c r="M20" s="22">
        <v>1</v>
      </c>
      <c r="N20" s="13" t="s">
        <v>61</v>
      </c>
      <c r="O20" s="17" t="s">
        <v>137</v>
      </c>
    </row>
    <row r="21" spans="1:15" ht="36" x14ac:dyDescent="0.2">
      <c r="A21" s="1" t="s">
        <v>0</v>
      </c>
      <c r="B21" s="1">
        <v>2005</v>
      </c>
      <c r="C21" s="1">
        <v>8</v>
      </c>
      <c r="D21" s="1">
        <v>8</v>
      </c>
      <c r="E21" s="1" t="s">
        <v>21</v>
      </c>
      <c r="F21" s="42" t="s">
        <v>207</v>
      </c>
      <c r="G21" s="43" t="s">
        <v>233</v>
      </c>
      <c r="H21" s="1">
        <v>29</v>
      </c>
      <c r="I21" s="1" t="s">
        <v>202</v>
      </c>
      <c r="J21" s="12" t="s">
        <v>3</v>
      </c>
      <c r="K21" s="17" t="s">
        <v>80</v>
      </c>
      <c r="L21" s="39" t="s">
        <v>209</v>
      </c>
      <c r="M21" s="22">
        <v>1</v>
      </c>
      <c r="N21" s="13" t="s">
        <v>61</v>
      </c>
      <c r="O21" s="17" t="s">
        <v>137</v>
      </c>
    </row>
    <row r="22" spans="1:15" ht="36" x14ac:dyDescent="0.2">
      <c r="A22" s="1" t="s">
        <v>0</v>
      </c>
      <c r="B22" s="1">
        <v>2005</v>
      </c>
      <c r="C22" s="1">
        <v>8</v>
      </c>
      <c r="D22" s="1">
        <v>8</v>
      </c>
      <c r="E22" s="1" t="s">
        <v>21</v>
      </c>
      <c r="F22" s="42" t="s">
        <v>207</v>
      </c>
      <c r="G22" s="43" t="s">
        <v>233</v>
      </c>
      <c r="H22" s="1">
        <v>29</v>
      </c>
      <c r="I22" s="1" t="s">
        <v>202</v>
      </c>
      <c r="J22" s="12" t="s">
        <v>118</v>
      </c>
      <c r="K22" s="17" t="s">
        <v>141</v>
      </c>
      <c r="L22" s="39" t="s">
        <v>208</v>
      </c>
      <c r="M22" s="22">
        <v>2</v>
      </c>
      <c r="N22" s="13" t="s">
        <v>62</v>
      </c>
      <c r="O22" s="17" t="s">
        <v>142</v>
      </c>
    </row>
    <row r="23" spans="1:15" ht="36" x14ac:dyDescent="0.2">
      <c r="A23" s="1" t="s">
        <v>0</v>
      </c>
      <c r="B23" s="1">
        <v>2005</v>
      </c>
      <c r="C23" s="1">
        <v>8</v>
      </c>
      <c r="D23" s="1">
        <v>8</v>
      </c>
      <c r="E23" s="1" t="s">
        <v>21</v>
      </c>
      <c r="F23" s="42" t="s">
        <v>207</v>
      </c>
      <c r="G23" s="43" t="s">
        <v>233</v>
      </c>
      <c r="H23" s="1">
        <v>30</v>
      </c>
      <c r="I23" s="1" t="s">
        <v>202</v>
      </c>
      <c r="J23" s="12" t="s">
        <v>2</v>
      </c>
      <c r="K23" s="17" t="s">
        <v>143</v>
      </c>
      <c r="L23" s="39" t="s">
        <v>209</v>
      </c>
      <c r="M23" s="22">
        <v>2</v>
      </c>
      <c r="N23" s="13" t="s">
        <v>60</v>
      </c>
      <c r="O23" s="17" t="s">
        <v>136</v>
      </c>
    </row>
    <row r="24" spans="1:15" ht="36" x14ac:dyDescent="0.2">
      <c r="A24" s="1" t="s">
        <v>0</v>
      </c>
      <c r="B24" s="1">
        <v>2005</v>
      </c>
      <c r="C24" s="1">
        <v>8</v>
      </c>
      <c r="D24" s="1">
        <v>8</v>
      </c>
      <c r="E24" s="1" t="s">
        <v>21</v>
      </c>
      <c r="F24" s="42" t="s">
        <v>207</v>
      </c>
      <c r="G24" s="43" t="s">
        <v>233</v>
      </c>
      <c r="H24" s="1">
        <v>30</v>
      </c>
      <c r="I24" s="1" t="s">
        <v>202</v>
      </c>
      <c r="J24" s="12" t="s">
        <v>118</v>
      </c>
      <c r="K24" s="17" t="s">
        <v>141</v>
      </c>
      <c r="L24" s="39" t="s">
        <v>208</v>
      </c>
      <c r="M24" s="22">
        <v>1</v>
      </c>
      <c r="N24" s="13" t="s">
        <v>62</v>
      </c>
      <c r="O24" s="17" t="s">
        <v>142</v>
      </c>
    </row>
    <row r="25" spans="1:15" ht="36" x14ac:dyDescent="0.2">
      <c r="A25" s="1" t="s">
        <v>0</v>
      </c>
      <c r="B25" s="1">
        <v>2005</v>
      </c>
      <c r="C25" s="1">
        <v>8</v>
      </c>
      <c r="D25" s="1">
        <v>8</v>
      </c>
      <c r="E25" s="1" t="s">
        <v>21</v>
      </c>
      <c r="F25" s="42" t="s">
        <v>207</v>
      </c>
      <c r="G25" s="43" t="s">
        <v>233</v>
      </c>
      <c r="H25" s="1">
        <v>31</v>
      </c>
      <c r="I25" s="1" t="s">
        <v>202</v>
      </c>
      <c r="J25" s="12" t="s">
        <v>118</v>
      </c>
      <c r="K25" s="17" t="s">
        <v>141</v>
      </c>
      <c r="L25" s="39" t="s">
        <v>208</v>
      </c>
      <c r="M25" s="22">
        <v>1</v>
      </c>
      <c r="N25" s="13" t="s">
        <v>62</v>
      </c>
      <c r="O25" s="17" t="s">
        <v>142</v>
      </c>
    </row>
    <row r="26" spans="1:15" ht="36" x14ac:dyDescent="0.2">
      <c r="A26" s="1" t="s">
        <v>0</v>
      </c>
      <c r="B26" s="1">
        <v>2005</v>
      </c>
      <c r="C26" s="1">
        <v>8</v>
      </c>
      <c r="D26" s="1">
        <v>8</v>
      </c>
      <c r="E26" s="1" t="s">
        <v>21</v>
      </c>
      <c r="F26" s="42" t="s">
        <v>207</v>
      </c>
      <c r="G26" s="43" t="s">
        <v>233</v>
      </c>
      <c r="H26" s="1">
        <v>32</v>
      </c>
      <c r="I26" s="1" t="s">
        <v>202</v>
      </c>
      <c r="J26" s="12" t="s">
        <v>2</v>
      </c>
      <c r="K26" s="17" t="s">
        <v>143</v>
      </c>
      <c r="L26" s="39" t="s">
        <v>209</v>
      </c>
      <c r="M26" s="22">
        <v>2</v>
      </c>
      <c r="N26" s="13" t="s">
        <v>60</v>
      </c>
      <c r="O26" s="17" t="s">
        <v>136</v>
      </c>
    </row>
    <row r="27" spans="1:15" ht="36" x14ac:dyDescent="0.2">
      <c r="A27" s="1" t="s">
        <v>0</v>
      </c>
      <c r="B27" s="1">
        <v>2005</v>
      </c>
      <c r="C27" s="1">
        <v>8</v>
      </c>
      <c r="D27" s="1">
        <v>8</v>
      </c>
      <c r="E27" s="1" t="s">
        <v>21</v>
      </c>
      <c r="F27" s="42" t="s">
        <v>207</v>
      </c>
      <c r="G27" s="43" t="s">
        <v>233</v>
      </c>
      <c r="H27" s="1">
        <v>34</v>
      </c>
      <c r="I27" s="1" t="s">
        <v>202</v>
      </c>
      <c r="J27" s="12" t="s">
        <v>118</v>
      </c>
      <c r="K27" s="17" t="s">
        <v>141</v>
      </c>
      <c r="L27" s="39" t="s">
        <v>208</v>
      </c>
      <c r="M27" s="22">
        <v>1</v>
      </c>
      <c r="N27" s="13" t="s">
        <v>62</v>
      </c>
      <c r="O27" s="17" t="s">
        <v>142</v>
      </c>
    </row>
    <row r="28" spans="1:15" ht="36" x14ac:dyDescent="0.2">
      <c r="A28" s="1" t="s">
        <v>0</v>
      </c>
      <c r="B28" s="1">
        <v>2005</v>
      </c>
      <c r="C28" s="1">
        <v>8</v>
      </c>
      <c r="D28" s="1">
        <v>8</v>
      </c>
      <c r="E28" s="1" t="s">
        <v>21</v>
      </c>
      <c r="F28" s="42" t="s">
        <v>207</v>
      </c>
      <c r="G28" s="43" t="s">
        <v>233</v>
      </c>
      <c r="H28" s="1">
        <v>35</v>
      </c>
      <c r="I28" s="1" t="s">
        <v>202</v>
      </c>
      <c r="J28" s="12" t="s">
        <v>2</v>
      </c>
      <c r="K28" s="17" t="s">
        <v>143</v>
      </c>
      <c r="L28" s="39" t="s">
        <v>209</v>
      </c>
      <c r="M28" s="22">
        <v>1</v>
      </c>
      <c r="N28" s="13" t="s">
        <v>60</v>
      </c>
      <c r="O28" s="17" t="s">
        <v>136</v>
      </c>
    </row>
    <row r="29" spans="1:15" ht="36" x14ac:dyDescent="0.2">
      <c r="A29" s="1" t="s">
        <v>0</v>
      </c>
      <c r="B29" s="1">
        <v>2005</v>
      </c>
      <c r="C29" s="1">
        <v>8</v>
      </c>
      <c r="D29" s="1">
        <v>8</v>
      </c>
      <c r="E29" s="1" t="s">
        <v>21</v>
      </c>
      <c r="F29" s="42" t="s">
        <v>207</v>
      </c>
      <c r="G29" s="43" t="s">
        <v>233</v>
      </c>
      <c r="H29" s="1">
        <v>39</v>
      </c>
      <c r="I29" s="1" t="s">
        <v>202</v>
      </c>
      <c r="J29" s="12" t="s">
        <v>8</v>
      </c>
      <c r="K29" s="17" t="s">
        <v>79</v>
      </c>
      <c r="L29" s="39" t="s">
        <v>209</v>
      </c>
      <c r="M29" s="22">
        <v>1</v>
      </c>
      <c r="N29" s="23" t="s">
        <v>139</v>
      </c>
      <c r="O29" s="17" t="s">
        <v>140</v>
      </c>
    </row>
    <row r="30" spans="1:15" ht="36" x14ac:dyDescent="0.2">
      <c r="A30" s="1" t="s">
        <v>0</v>
      </c>
      <c r="B30" s="1">
        <v>2005</v>
      </c>
      <c r="C30" s="1">
        <v>8</v>
      </c>
      <c r="D30" s="1">
        <v>8</v>
      </c>
      <c r="E30" s="1" t="s">
        <v>21</v>
      </c>
      <c r="F30" s="42" t="s">
        <v>207</v>
      </c>
      <c r="G30" s="43" t="s">
        <v>233</v>
      </c>
      <c r="H30" s="1">
        <v>40</v>
      </c>
      <c r="I30" s="1" t="s">
        <v>202</v>
      </c>
      <c r="J30" s="12" t="s">
        <v>2</v>
      </c>
      <c r="K30" s="17" t="s">
        <v>143</v>
      </c>
      <c r="L30" s="39" t="s">
        <v>209</v>
      </c>
      <c r="M30" s="22">
        <v>1</v>
      </c>
      <c r="N30" s="13" t="s">
        <v>60</v>
      </c>
      <c r="O30" s="17" t="s">
        <v>136</v>
      </c>
    </row>
    <row r="31" spans="1:15" ht="36" x14ac:dyDescent="0.2">
      <c r="A31" s="1" t="s">
        <v>0</v>
      </c>
      <c r="B31" s="1">
        <v>2005</v>
      </c>
      <c r="C31" s="1">
        <v>8</v>
      </c>
      <c r="D31" s="1">
        <v>8</v>
      </c>
      <c r="E31" s="1" t="s">
        <v>21</v>
      </c>
      <c r="F31" s="42" t="s">
        <v>207</v>
      </c>
      <c r="G31" s="43" t="s">
        <v>233</v>
      </c>
      <c r="H31" s="1">
        <v>40</v>
      </c>
      <c r="I31" s="1" t="s">
        <v>202</v>
      </c>
      <c r="J31" s="12" t="s">
        <v>7</v>
      </c>
      <c r="K31" s="17" t="s">
        <v>138</v>
      </c>
      <c r="L31" s="39" t="s">
        <v>209</v>
      </c>
      <c r="M31" s="22">
        <v>1</v>
      </c>
      <c r="N31" s="13" t="s">
        <v>63</v>
      </c>
      <c r="O31" s="17" t="s">
        <v>64</v>
      </c>
    </row>
    <row r="32" spans="1:15" ht="36" x14ac:dyDescent="0.2">
      <c r="A32" s="1" t="s">
        <v>0</v>
      </c>
      <c r="B32" s="1">
        <v>2005</v>
      </c>
      <c r="C32" s="1">
        <v>8</v>
      </c>
      <c r="D32" s="1">
        <v>8</v>
      </c>
      <c r="E32" s="1" t="s">
        <v>21</v>
      </c>
      <c r="F32" s="42" t="s">
        <v>207</v>
      </c>
      <c r="G32" s="43" t="s">
        <v>233</v>
      </c>
      <c r="H32" s="1">
        <v>41</v>
      </c>
      <c r="I32" s="1" t="s">
        <v>202</v>
      </c>
      <c r="J32" s="12" t="s">
        <v>118</v>
      </c>
      <c r="K32" s="17" t="s">
        <v>141</v>
      </c>
      <c r="L32" s="39" t="s">
        <v>208</v>
      </c>
      <c r="M32" s="22">
        <v>1</v>
      </c>
      <c r="N32" s="13" t="s">
        <v>62</v>
      </c>
      <c r="O32" s="17" t="s">
        <v>142</v>
      </c>
    </row>
    <row r="33" spans="1:15" ht="36" x14ac:dyDescent="0.2">
      <c r="A33" s="1" t="s">
        <v>0</v>
      </c>
      <c r="B33" s="1">
        <v>2005</v>
      </c>
      <c r="C33" s="1">
        <v>8</v>
      </c>
      <c r="D33" s="1">
        <v>8</v>
      </c>
      <c r="E33" s="1" t="s">
        <v>21</v>
      </c>
      <c r="F33" s="42" t="s">
        <v>207</v>
      </c>
      <c r="G33" s="43" t="s">
        <v>233</v>
      </c>
      <c r="H33" s="1">
        <v>42</v>
      </c>
      <c r="I33" s="1" t="s">
        <v>202</v>
      </c>
      <c r="J33" s="12" t="s">
        <v>2</v>
      </c>
      <c r="K33" s="17" t="s">
        <v>143</v>
      </c>
      <c r="L33" s="39" t="s">
        <v>209</v>
      </c>
      <c r="M33" s="22">
        <v>1</v>
      </c>
      <c r="N33" s="13" t="s">
        <v>60</v>
      </c>
      <c r="O33" s="17" t="s">
        <v>136</v>
      </c>
    </row>
    <row r="34" spans="1:15" ht="36" x14ac:dyDescent="0.2">
      <c r="A34" s="1" t="s">
        <v>0</v>
      </c>
      <c r="B34" s="1">
        <v>2005</v>
      </c>
      <c r="C34" s="1">
        <v>8</v>
      </c>
      <c r="D34" s="1">
        <v>8</v>
      </c>
      <c r="E34" s="1" t="s">
        <v>21</v>
      </c>
      <c r="F34" s="42" t="s">
        <v>207</v>
      </c>
      <c r="G34" s="43" t="s">
        <v>233</v>
      </c>
      <c r="H34" s="1">
        <v>42</v>
      </c>
      <c r="I34" s="1" t="s">
        <v>202</v>
      </c>
      <c r="J34" s="12" t="s">
        <v>3</v>
      </c>
      <c r="K34" s="17" t="s">
        <v>80</v>
      </c>
      <c r="L34" s="39" t="s">
        <v>209</v>
      </c>
      <c r="M34" s="22">
        <v>2</v>
      </c>
      <c r="N34" s="13" t="s">
        <v>61</v>
      </c>
      <c r="O34" s="17" t="s">
        <v>137</v>
      </c>
    </row>
    <row r="35" spans="1:15" ht="36" x14ac:dyDescent="0.2">
      <c r="A35" s="1" t="s">
        <v>0</v>
      </c>
      <c r="B35" s="1">
        <v>2005</v>
      </c>
      <c r="C35" s="1">
        <v>8</v>
      </c>
      <c r="D35" s="1">
        <v>8</v>
      </c>
      <c r="E35" s="1" t="s">
        <v>21</v>
      </c>
      <c r="F35" s="42" t="s">
        <v>207</v>
      </c>
      <c r="G35" s="43" t="s">
        <v>233</v>
      </c>
      <c r="H35" s="1">
        <v>43</v>
      </c>
      <c r="I35" s="1" t="s">
        <v>202</v>
      </c>
      <c r="J35" s="12" t="s">
        <v>118</v>
      </c>
      <c r="K35" s="17" t="s">
        <v>141</v>
      </c>
      <c r="L35" s="39" t="s">
        <v>208</v>
      </c>
      <c r="M35" s="22">
        <v>2</v>
      </c>
      <c r="N35" s="13" t="s">
        <v>62</v>
      </c>
      <c r="O35" s="17" t="s">
        <v>142</v>
      </c>
    </row>
    <row r="36" spans="1:15" ht="36" x14ac:dyDescent="0.2">
      <c r="A36" s="1" t="s">
        <v>0</v>
      </c>
      <c r="B36" s="1">
        <v>2005</v>
      </c>
      <c r="C36" s="1">
        <v>8</v>
      </c>
      <c r="D36" s="1">
        <v>8</v>
      </c>
      <c r="E36" s="1" t="s">
        <v>21</v>
      </c>
      <c r="F36" s="42" t="s">
        <v>207</v>
      </c>
      <c r="G36" s="43" t="s">
        <v>233</v>
      </c>
      <c r="H36" s="1">
        <v>44</v>
      </c>
      <c r="I36" s="1" t="s">
        <v>202</v>
      </c>
      <c r="J36" s="12" t="s">
        <v>3</v>
      </c>
      <c r="K36" s="17" t="s">
        <v>80</v>
      </c>
      <c r="L36" s="39" t="s">
        <v>209</v>
      </c>
      <c r="M36" s="22">
        <v>2</v>
      </c>
      <c r="N36" s="13" t="s">
        <v>61</v>
      </c>
      <c r="O36" s="17" t="s">
        <v>137</v>
      </c>
    </row>
    <row r="37" spans="1:15" ht="36" x14ac:dyDescent="0.2">
      <c r="A37" s="1" t="s">
        <v>0</v>
      </c>
      <c r="B37" s="1">
        <v>2005</v>
      </c>
      <c r="C37" s="1">
        <v>8</v>
      </c>
      <c r="D37" s="1">
        <v>8</v>
      </c>
      <c r="E37" s="1" t="s">
        <v>21</v>
      </c>
      <c r="F37" s="42" t="s">
        <v>207</v>
      </c>
      <c r="G37" s="43" t="s">
        <v>233</v>
      </c>
      <c r="H37" s="1">
        <v>45</v>
      </c>
      <c r="I37" s="1" t="s">
        <v>202</v>
      </c>
      <c r="J37" s="12" t="s">
        <v>3</v>
      </c>
      <c r="K37" s="17" t="s">
        <v>80</v>
      </c>
      <c r="L37" s="39" t="s">
        <v>209</v>
      </c>
      <c r="M37" s="22">
        <v>1</v>
      </c>
      <c r="N37" s="13" t="s">
        <v>61</v>
      </c>
      <c r="O37" s="17" t="s">
        <v>137</v>
      </c>
    </row>
    <row r="38" spans="1:15" ht="36" x14ac:dyDescent="0.2">
      <c r="A38" s="1" t="s">
        <v>0</v>
      </c>
      <c r="B38" s="1">
        <v>2005</v>
      </c>
      <c r="C38" s="1">
        <v>8</v>
      </c>
      <c r="D38" s="1">
        <v>8</v>
      </c>
      <c r="E38" s="1" t="s">
        <v>21</v>
      </c>
      <c r="F38" s="42" t="s">
        <v>207</v>
      </c>
      <c r="G38" s="43" t="s">
        <v>233</v>
      </c>
      <c r="H38" s="1">
        <v>49</v>
      </c>
      <c r="I38" s="1" t="s">
        <v>202</v>
      </c>
      <c r="J38" s="12" t="s">
        <v>118</v>
      </c>
      <c r="K38" s="17" t="s">
        <v>141</v>
      </c>
      <c r="L38" s="39" t="s">
        <v>208</v>
      </c>
      <c r="M38" s="22">
        <v>1</v>
      </c>
      <c r="N38" s="13" t="s">
        <v>62</v>
      </c>
      <c r="O38" s="17" t="s">
        <v>142</v>
      </c>
    </row>
    <row r="39" spans="1:15" ht="36" x14ac:dyDescent="0.2">
      <c r="A39" s="1" t="s">
        <v>0</v>
      </c>
      <c r="B39" s="1">
        <v>2005</v>
      </c>
      <c r="C39" s="1">
        <v>8</v>
      </c>
      <c r="D39" s="1">
        <v>8</v>
      </c>
      <c r="E39" s="1" t="s">
        <v>21</v>
      </c>
      <c r="F39" s="42" t="s">
        <v>207</v>
      </c>
      <c r="G39" s="43" t="s">
        <v>233</v>
      </c>
      <c r="H39" s="1">
        <v>50</v>
      </c>
      <c r="I39" s="1" t="s">
        <v>202</v>
      </c>
      <c r="J39" s="12" t="s">
        <v>3</v>
      </c>
      <c r="K39" s="17" t="s">
        <v>80</v>
      </c>
      <c r="L39" s="39" t="s">
        <v>209</v>
      </c>
      <c r="M39" s="22">
        <v>2</v>
      </c>
      <c r="N39" s="13" t="s">
        <v>61</v>
      </c>
      <c r="O39" s="17" t="s">
        <v>137</v>
      </c>
    </row>
    <row r="40" spans="1:15" ht="36" x14ac:dyDescent="0.2">
      <c r="A40" s="1" t="s">
        <v>0</v>
      </c>
      <c r="B40" s="1">
        <v>2005</v>
      </c>
      <c r="C40" s="1">
        <v>8</v>
      </c>
      <c r="D40" s="1">
        <v>8</v>
      </c>
      <c r="E40" s="1" t="s">
        <v>21</v>
      </c>
      <c r="F40" s="42" t="s">
        <v>207</v>
      </c>
      <c r="G40" s="43" t="s">
        <v>233</v>
      </c>
      <c r="H40" s="1">
        <v>51</v>
      </c>
      <c r="I40" s="1" t="s">
        <v>202</v>
      </c>
      <c r="J40" s="12" t="s">
        <v>118</v>
      </c>
      <c r="K40" s="17" t="s">
        <v>141</v>
      </c>
      <c r="L40" s="39" t="s">
        <v>208</v>
      </c>
      <c r="M40" s="22">
        <v>1</v>
      </c>
      <c r="N40" s="13" t="s">
        <v>62</v>
      </c>
      <c r="O40" s="17" t="s">
        <v>142</v>
      </c>
    </row>
    <row r="41" spans="1:15" ht="36" x14ac:dyDescent="0.2">
      <c r="A41" s="1" t="s">
        <v>0</v>
      </c>
      <c r="B41" s="1">
        <v>2005</v>
      </c>
      <c r="C41" s="1">
        <v>8</v>
      </c>
      <c r="D41" s="1">
        <v>8</v>
      </c>
      <c r="E41" s="1" t="s">
        <v>21</v>
      </c>
      <c r="F41" s="42" t="s">
        <v>207</v>
      </c>
      <c r="G41" s="43" t="s">
        <v>233</v>
      </c>
      <c r="H41" s="1">
        <v>52</v>
      </c>
      <c r="I41" s="1" t="s">
        <v>202</v>
      </c>
      <c r="J41" s="12" t="s">
        <v>3</v>
      </c>
      <c r="K41" s="17" t="s">
        <v>80</v>
      </c>
      <c r="L41" s="39" t="s">
        <v>209</v>
      </c>
      <c r="M41" s="22">
        <v>1</v>
      </c>
      <c r="N41" s="13" t="s">
        <v>61</v>
      </c>
      <c r="O41" s="17" t="s">
        <v>137</v>
      </c>
    </row>
    <row r="42" spans="1:15" ht="36" x14ac:dyDescent="0.2">
      <c r="A42" s="1" t="s">
        <v>0</v>
      </c>
      <c r="B42" s="1">
        <v>2005</v>
      </c>
      <c r="C42" s="1">
        <v>8</v>
      </c>
      <c r="D42" s="1">
        <v>8</v>
      </c>
      <c r="E42" s="1" t="s">
        <v>21</v>
      </c>
      <c r="F42" s="42" t="s">
        <v>207</v>
      </c>
      <c r="G42" s="43" t="s">
        <v>233</v>
      </c>
      <c r="H42" s="1">
        <v>53</v>
      </c>
      <c r="I42" s="1" t="s">
        <v>202</v>
      </c>
      <c r="J42" s="12" t="s">
        <v>8</v>
      </c>
      <c r="K42" s="17" t="s">
        <v>79</v>
      </c>
      <c r="L42" s="39" t="s">
        <v>209</v>
      </c>
      <c r="M42" s="22">
        <v>1</v>
      </c>
      <c r="N42" s="23" t="s">
        <v>139</v>
      </c>
      <c r="O42" s="17" t="s">
        <v>140</v>
      </c>
    </row>
    <row r="43" spans="1:15" ht="36" x14ac:dyDescent="0.2">
      <c r="A43" s="1" t="s">
        <v>0</v>
      </c>
      <c r="B43" s="1">
        <v>2005</v>
      </c>
      <c r="C43" s="1">
        <v>8</v>
      </c>
      <c r="D43" s="1">
        <v>8</v>
      </c>
      <c r="E43" s="1" t="s">
        <v>21</v>
      </c>
      <c r="F43" s="42" t="s">
        <v>207</v>
      </c>
      <c r="G43" s="43" t="s">
        <v>233</v>
      </c>
      <c r="H43" s="1">
        <v>53</v>
      </c>
      <c r="I43" s="1" t="s">
        <v>202</v>
      </c>
      <c r="J43" s="12" t="s">
        <v>118</v>
      </c>
      <c r="K43" s="17" t="s">
        <v>141</v>
      </c>
      <c r="L43" s="39" t="s">
        <v>208</v>
      </c>
      <c r="M43" s="22">
        <v>1</v>
      </c>
      <c r="N43" s="13" t="s">
        <v>62</v>
      </c>
      <c r="O43" s="17" t="s">
        <v>142</v>
      </c>
    </row>
    <row r="44" spans="1:15" ht="36" x14ac:dyDescent="0.2">
      <c r="A44" s="1" t="s">
        <v>0</v>
      </c>
      <c r="B44" s="1">
        <v>2005</v>
      </c>
      <c r="C44" s="1">
        <v>8</v>
      </c>
      <c r="D44" s="1">
        <v>8</v>
      </c>
      <c r="E44" s="1" t="s">
        <v>21</v>
      </c>
      <c r="F44" s="42" t="s">
        <v>207</v>
      </c>
      <c r="G44" s="43" t="s">
        <v>233</v>
      </c>
      <c r="H44" s="1">
        <v>55</v>
      </c>
      <c r="I44" s="1" t="s">
        <v>202</v>
      </c>
      <c r="J44" s="12" t="s">
        <v>3</v>
      </c>
      <c r="K44" s="17" t="s">
        <v>80</v>
      </c>
      <c r="L44" s="39" t="s">
        <v>209</v>
      </c>
      <c r="M44" s="22">
        <v>1</v>
      </c>
      <c r="N44" s="13" t="s">
        <v>61</v>
      </c>
      <c r="O44" s="17" t="s">
        <v>137</v>
      </c>
    </row>
    <row r="45" spans="1:15" ht="36" x14ac:dyDescent="0.2">
      <c r="A45" s="1" t="s">
        <v>0</v>
      </c>
      <c r="B45" s="1">
        <v>2005</v>
      </c>
      <c r="C45" s="1">
        <v>8</v>
      </c>
      <c r="D45" s="1">
        <v>8</v>
      </c>
      <c r="E45" s="1" t="s">
        <v>21</v>
      </c>
      <c r="F45" s="42" t="s">
        <v>207</v>
      </c>
      <c r="G45" s="43" t="s">
        <v>233</v>
      </c>
      <c r="H45" s="1">
        <v>56</v>
      </c>
      <c r="I45" s="1" t="s">
        <v>202</v>
      </c>
      <c r="J45" s="12" t="s">
        <v>2</v>
      </c>
      <c r="K45" s="17" t="s">
        <v>143</v>
      </c>
      <c r="L45" s="39" t="s">
        <v>209</v>
      </c>
      <c r="M45" s="22">
        <v>1</v>
      </c>
      <c r="N45" s="13" t="s">
        <v>60</v>
      </c>
      <c r="O45" s="17" t="s">
        <v>136</v>
      </c>
    </row>
    <row r="46" spans="1:15" ht="36" x14ac:dyDescent="0.2">
      <c r="A46" s="1" t="s">
        <v>0</v>
      </c>
      <c r="B46" s="1">
        <v>2005</v>
      </c>
      <c r="C46" s="1">
        <v>8</v>
      </c>
      <c r="D46" s="1">
        <v>8</v>
      </c>
      <c r="E46" s="1" t="s">
        <v>21</v>
      </c>
      <c r="F46" s="42" t="s">
        <v>207</v>
      </c>
      <c r="G46" s="43" t="s">
        <v>233</v>
      </c>
      <c r="H46" s="1">
        <v>56</v>
      </c>
      <c r="I46" s="1" t="s">
        <v>202</v>
      </c>
      <c r="J46" s="12" t="s">
        <v>3</v>
      </c>
      <c r="K46" s="17" t="s">
        <v>80</v>
      </c>
      <c r="L46" s="39" t="s">
        <v>209</v>
      </c>
      <c r="M46" s="22">
        <v>1</v>
      </c>
      <c r="N46" s="13" t="s">
        <v>61</v>
      </c>
      <c r="O46" s="17" t="s">
        <v>137</v>
      </c>
    </row>
    <row r="47" spans="1:15" ht="36" x14ac:dyDescent="0.2">
      <c r="A47" s="1" t="s">
        <v>0</v>
      </c>
      <c r="B47" s="1">
        <v>2005</v>
      </c>
      <c r="C47" s="1">
        <v>8</v>
      </c>
      <c r="D47" s="1">
        <v>8</v>
      </c>
      <c r="E47" s="1" t="s">
        <v>21</v>
      </c>
      <c r="F47" s="42" t="s">
        <v>207</v>
      </c>
      <c r="G47" s="43" t="s">
        <v>233</v>
      </c>
      <c r="H47" s="1">
        <v>57</v>
      </c>
      <c r="I47" s="1" t="s">
        <v>202</v>
      </c>
      <c r="J47" s="12" t="s">
        <v>118</v>
      </c>
      <c r="K47" s="17" t="s">
        <v>141</v>
      </c>
      <c r="L47" s="39" t="s">
        <v>208</v>
      </c>
      <c r="M47" s="22">
        <v>1</v>
      </c>
      <c r="N47" s="13" t="s">
        <v>62</v>
      </c>
      <c r="O47" s="17" t="s">
        <v>142</v>
      </c>
    </row>
    <row r="48" spans="1:15" ht="36" x14ac:dyDescent="0.2">
      <c r="A48" s="1" t="s">
        <v>0</v>
      </c>
      <c r="B48" s="1">
        <v>2005</v>
      </c>
      <c r="C48" s="1">
        <v>8</v>
      </c>
      <c r="D48" s="1">
        <v>8</v>
      </c>
      <c r="E48" s="1" t="s">
        <v>21</v>
      </c>
      <c r="F48" s="42" t="s">
        <v>207</v>
      </c>
      <c r="G48" s="43" t="s">
        <v>233</v>
      </c>
      <c r="H48" s="1">
        <v>58</v>
      </c>
      <c r="I48" s="1" t="s">
        <v>202</v>
      </c>
      <c r="J48" s="12" t="s">
        <v>3</v>
      </c>
      <c r="K48" s="17" t="s">
        <v>80</v>
      </c>
      <c r="L48" s="39" t="s">
        <v>209</v>
      </c>
      <c r="M48" s="22">
        <v>1</v>
      </c>
      <c r="N48" s="13" t="s">
        <v>61</v>
      </c>
      <c r="O48" s="17" t="s">
        <v>137</v>
      </c>
    </row>
    <row r="49" spans="1:15" ht="36" x14ac:dyDescent="0.2">
      <c r="A49" s="1" t="s">
        <v>0</v>
      </c>
      <c r="B49" s="1">
        <v>2005</v>
      </c>
      <c r="C49" s="1">
        <v>8</v>
      </c>
      <c r="D49" s="1">
        <v>8</v>
      </c>
      <c r="E49" s="1" t="s">
        <v>21</v>
      </c>
      <c r="F49" s="42" t="s">
        <v>207</v>
      </c>
      <c r="G49" s="43" t="s">
        <v>233</v>
      </c>
      <c r="H49" s="1">
        <v>59</v>
      </c>
      <c r="I49" s="1" t="s">
        <v>202</v>
      </c>
      <c r="J49" s="12" t="s">
        <v>2</v>
      </c>
      <c r="K49" s="17" t="s">
        <v>143</v>
      </c>
      <c r="L49" s="39" t="s">
        <v>209</v>
      </c>
      <c r="M49" s="22">
        <v>1</v>
      </c>
      <c r="N49" s="13" t="s">
        <v>60</v>
      </c>
      <c r="O49" s="17" t="s">
        <v>136</v>
      </c>
    </row>
    <row r="50" spans="1:15" ht="36" x14ac:dyDescent="0.2">
      <c r="A50" s="1" t="s">
        <v>0</v>
      </c>
      <c r="B50" s="1">
        <v>2005</v>
      </c>
      <c r="C50" s="1">
        <v>8</v>
      </c>
      <c r="D50" s="1">
        <v>8</v>
      </c>
      <c r="E50" s="1" t="s">
        <v>21</v>
      </c>
      <c r="F50" s="42" t="s">
        <v>207</v>
      </c>
      <c r="G50" s="43" t="s">
        <v>233</v>
      </c>
      <c r="H50" s="1">
        <v>59</v>
      </c>
      <c r="I50" s="1" t="s">
        <v>202</v>
      </c>
      <c r="J50" s="12" t="s">
        <v>118</v>
      </c>
      <c r="K50" s="17" t="s">
        <v>141</v>
      </c>
      <c r="L50" s="39" t="s">
        <v>208</v>
      </c>
      <c r="M50" s="22">
        <v>1</v>
      </c>
      <c r="N50" s="13" t="s">
        <v>62</v>
      </c>
      <c r="O50" s="17" t="s">
        <v>142</v>
      </c>
    </row>
    <row r="51" spans="1:15" ht="36" x14ac:dyDescent="0.2">
      <c r="A51" s="1" t="s">
        <v>0</v>
      </c>
      <c r="B51" s="1">
        <v>2005</v>
      </c>
      <c r="C51" s="1">
        <v>8</v>
      </c>
      <c r="D51" s="1">
        <v>8</v>
      </c>
      <c r="E51" s="1" t="s">
        <v>21</v>
      </c>
      <c r="F51" s="42" t="s">
        <v>207</v>
      </c>
      <c r="G51" s="43" t="s">
        <v>233</v>
      </c>
      <c r="H51" s="1">
        <v>60</v>
      </c>
      <c r="I51" s="1" t="s">
        <v>202</v>
      </c>
      <c r="J51" s="12" t="s">
        <v>2</v>
      </c>
      <c r="K51" s="17" t="s">
        <v>143</v>
      </c>
      <c r="L51" s="39" t="s">
        <v>209</v>
      </c>
      <c r="M51" s="22">
        <v>1</v>
      </c>
      <c r="N51" s="13" t="s">
        <v>60</v>
      </c>
      <c r="O51" s="17" t="s">
        <v>136</v>
      </c>
    </row>
    <row r="52" spans="1:15" ht="36" x14ac:dyDescent="0.2">
      <c r="A52" s="1" t="s">
        <v>0</v>
      </c>
      <c r="B52" s="1">
        <v>2005</v>
      </c>
      <c r="C52" s="1">
        <v>8</v>
      </c>
      <c r="D52" s="1">
        <v>8</v>
      </c>
      <c r="E52" s="1" t="s">
        <v>21</v>
      </c>
      <c r="F52" s="42" t="s">
        <v>207</v>
      </c>
      <c r="G52" s="43" t="s">
        <v>233</v>
      </c>
      <c r="H52" s="1">
        <v>61</v>
      </c>
      <c r="I52" s="1" t="s">
        <v>202</v>
      </c>
      <c r="J52" s="12" t="s">
        <v>3</v>
      </c>
      <c r="K52" s="17" t="s">
        <v>80</v>
      </c>
      <c r="L52" s="39" t="s">
        <v>209</v>
      </c>
      <c r="M52" s="22">
        <v>1</v>
      </c>
      <c r="N52" s="13" t="s">
        <v>61</v>
      </c>
      <c r="O52" s="17" t="s">
        <v>137</v>
      </c>
    </row>
    <row r="53" spans="1:15" ht="36" x14ac:dyDescent="0.2">
      <c r="A53" s="1" t="s">
        <v>0</v>
      </c>
      <c r="B53" s="1">
        <v>2005</v>
      </c>
      <c r="C53" s="1">
        <v>8</v>
      </c>
      <c r="D53" s="1">
        <v>8</v>
      </c>
      <c r="E53" s="1" t="s">
        <v>21</v>
      </c>
      <c r="F53" s="42" t="s">
        <v>207</v>
      </c>
      <c r="G53" s="43" t="s">
        <v>233</v>
      </c>
      <c r="H53" s="1">
        <v>63</v>
      </c>
      <c r="I53" s="1" t="s">
        <v>202</v>
      </c>
      <c r="J53" s="12" t="s">
        <v>2</v>
      </c>
      <c r="K53" s="17" t="s">
        <v>143</v>
      </c>
      <c r="L53" s="39" t="s">
        <v>209</v>
      </c>
      <c r="M53" s="22">
        <v>2</v>
      </c>
      <c r="N53" s="13" t="s">
        <v>60</v>
      </c>
      <c r="O53" s="17" t="s">
        <v>136</v>
      </c>
    </row>
    <row r="54" spans="1:15" ht="36" x14ac:dyDescent="0.2">
      <c r="A54" s="1" t="s">
        <v>0</v>
      </c>
      <c r="B54" s="1">
        <v>2005</v>
      </c>
      <c r="C54" s="1">
        <v>8</v>
      </c>
      <c r="D54" s="1">
        <v>8</v>
      </c>
      <c r="E54" s="1" t="s">
        <v>21</v>
      </c>
      <c r="F54" s="42" t="s">
        <v>207</v>
      </c>
      <c r="G54" s="43" t="s">
        <v>233</v>
      </c>
      <c r="H54" s="1">
        <v>64</v>
      </c>
      <c r="I54" s="1" t="s">
        <v>202</v>
      </c>
      <c r="J54" s="12" t="s">
        <v>2</v>
      </c>
      <c r="K54" s="17" t="s">
        <v>143</v>
      </c>
      <c r="L54" s="39" t="s">
        <v>209</v>
      </c>
      <c r="M54" s="22">
        <v>1</v>
      </c>
      <c r="N54" s="13" t="s">
        <v>60</v>
      </c>
      <c r="O54" s="17" t="s">
        <v>136</v>
      </c>
    </row>
    <row r="55" spans="1:15" ht="36" x14ac:dyDescent="0.2">
      <c r="A55" s="1" t="s">
        <v>0</v>
      </c>
      <c r="B55" s="1">
        <v>2010</v>
      </c>
      <c r="C55" s="1">
        <v>8</v>
      </c>
      <c r="D55" s="1">
        <v>13</v>
      </c>
      <c r="E55" s="1" t="s">
        <v>21</v>
      </c>
      <c r="F55" s="42" t="s">
        <v>207</v>
      </c>
      <c r="G55" s="43" t="s">
        <v>233</v>
      </c>
      <c r="H55" s="1">
        <v>1</v>
      </c>
      <c r="I55" s="1" t="s">
        <v>202</v>
      </c>
      <c r="J55" s="12" t="s">
        <v>6</v>
      </c>
      <c r="K55" s="17" t="s">
        <v>143</v>
      </c>
      <c r="L55" s="39" t="s">
        <v>209</v>
      </c>
      <c r="M55" s="22">
        <v>2</v>
      </c>
      <c r="N55" s="13" t="s">
        <v>65</v>
      </c>
      <c r="O55" s="17" t="s">
        <v>136</v>
      </c>
    </row>
    <row r="56" spans="1:15" ht="36" x14ac:dyDescent="0.2">
      <c r="A56" s="1" t="s">
        <v>0</v>
      </c>
      <c r="B56" s="1">
        <v>2010</v>
      </c>
      <c r="C56" s="1">
        <v>8</v>
      </c>
      <c r="D56" s="1">
        <v>13</v>
      </c>
      <c r="E56" s="1" t="s">
        <v>21</v>
      </c>
      <c r="F56" s="42" t="s">
        <v>207</v>
      </c>
      <c r="G56" s="43" t="s">
        <v>233</v>
      </c>
      <c r="H56" s="1">
        <v>2</v>
      </c>
      <c r="I56" s="1" t="s">
        <v>202</v>
      </c>
      <c r="J56" s="12" t="s">
        <v>4</v>
      </c>
      <c r="K56" s="17" t="s">
        <v>80</v>
      </c>
      <c r="L56" s="39" t="s">
        <v>209</v>
      </c>
      <c r="M56" s="22">
        <v>1</v>
      </c>
      <c r="N56" s="13" t="s">
        <v>66</v>
      </c>
      <c r="O56" s="17" t="s">
        <v>137</v>
      </c>
    </row>
    <row r="57" spans="1:15" ht="36" x14ac:dyDescent="0.2">
      <c r="A57" s="1" t="s">
        <v>0</v>
      </c>
      <c r="B57" s="1">
        <v>2010</v>
      </c>
      <c r="C57" s="1">
        <v>8</v>
      </c>
      <c r="D57" s="1">
        <v>13</v>
      </c>
      <c r="E57" s="1" t="s">
        <v>21</v>
      </c>
      <c r="F57" s="42" t="s">
        <v>207</v>
      </c>
      <c r="G57" s="43" t="s">
        <v>233</v>
      </c>
      <c r="H57" s="1">
        <v>2</v>
      </c>
      <c r="I57" s="1" t="s">
        <v>202</v>
      </c>
      <c r="J57" s="12" t="s">
        <v>118</v>
      </c>
      <c r="K57" s="17" t="s">
        <v>141</v>
      </c>
      <c r="L57" s="39" t="s">
        <v>208</v>
      </c>
      <c r="M57" s="22">
        <v>3</v>
      </c>
      <c r="N57" s="13" t="s">
        <v>67</v>
      </c>
      <c r="O57" s="17" t="s">
        <v>142</v>
      </c>
    </row>
    <row r="58" spans="1:15" ht="36" x14ac:dyDescent="0.2">
      <c r="A58" s="1" t="s">
        <v>0</v>
      </c>
      <c r="B58" s="1">
        <v>2010</v>
      </c>
      <c r="C58" s="1">
        <v>8</v>
      </c>
      <c r="D58" s="1">
        <v>13</v>
      </c>
      <c r="E58" s="1" t="s">
        <v>21</v>
      </c>
      <c r="F58" s="42" t="s">
        <v>207</v>
      </c>
      <c r="G58" s="43" t="s">
        <v>233</v>
      </c>
      <c r="H58" s="1">
        <v>3</v>
      </c>
      <c r="I58" s="1" t="s">
        <v>202</v>
      </c>
      <c r="J58" s="12" t="s">
        <v>118</v>
      </c>
      <c r="K58" s="17" t="s">
        <v>141</v>
      </c>
      <c r="L58" s="39" t="s">
        <v>208</v>
      </c>
      <c r="M58" s="22">
        <v>3</v>
      </c>
      <c r="N58" s="13" t="s">
        <v>67</v>
      </c>
      <c r="O58" s="17" t="s">
        <v>142</v>
      </c>
    </row>
    <row r="59" spans="1:15" ht="36" x14ac:dyDescent="0.2">
      <c r="A59" s="1" t="s">
        <v>0</v>
      </c>
      <c r="B59" s="1">
        <v>2010</v>
      </c>
      <c r="C59" s="1">
        <v>8</v>
      </c>
      <c r="D59" s="1">
        <v>13</v>
      </c>
      <c r="E59" s="1" t="s">
        <v>21</v>
      </c>
      <c r="F59" s="42" t="s">
        <v>207</v>
      </c>
      <c r="G59" s="43" t="s">
        <v>233</v>
      </c>
      <c r="H59" s="1">
        <v>3</v>
      </c>
      <c r="I59" s="1" t="s">
        <v>202</v>
      </c>
      <c r="J59" s="12" t="s">
        <v>6</v>
      </c>
      <c r="K59" s="17" t="s">
        <v>143</v>
      </c>
      <c r="L59" s="39" t="s">
        <v>209</v>
      </c>
      <c r="M59" s="22">
        <v>1</v>
      </c>
      <c r="N59" s="13" t="s">
        <v>65</v>
      </c>
      <c r="O59" s="17" t="s">
        <v>136</v>
      </c>
    </row>
    <row r="60" spans="1:15" ht="36" x14ac:dyDescent="0.2">
      <c r="A60" s="1" t="s">
        <v>0</v>
      </c>
      <c r="B60" s="1">
        <v>2010</v>
      </c>
      <c r="C60" s="1">
        <v>8</v>
      </c>
      <c r="D60" s="1">
        <v>13</v>
      </c>
      <c r="E60" s="1" t="s">
        <v>21</v>
      </c>
      <c r="F60" s="42" t="s">
        <v>207</v>
      </c>
      <c r="G60" s="43" t="s">
        <v>233</v>
      </c>
      <c r="H60" s="1">
        <v>4</v>
      </c>
      <c r="I60" s="1" t="s">
        <v>202</v>
      </c>
      <c r="J60" s="12" t="s">
        <v>118</v>
      </c>
      <c r="K60" s="17" t="s">
        <v>141</v>
      </c>
      <c r="L60" s="39" t="s">
        <v>208</v>
      </c>
      <c r="M60" s="22">
        <v>1</v>
      </c>
      <c r="N60" s="13" t="s">
        <v>67</v>
      </c>
      <c r="O60" s="17" t="s">
        <v>142</v>
      </c>
    </row>
    <row r="61" spans="1:15" ht="36" x14ac:dyDescent="0.2">
      <c r="A61" s="1" t="s">
        <v>0</v>
      </c>
      <c r="B61" s="1">
        <v>2010</v>
      </c>
      <c r="C61" s="1">
        <v>8</v>
      </c>
      <c r="D61" s="1">
        <v>13</v>
      </c>
      <c r="E61" s="1" t="s">
        <v>21</v>
      </c>
      <c r="F61" s="42" t="s">
        <v>207</v>
      </c>
      <c r="G61" s="43" t="s">
        <v>233</v>
      </c>
      <c r="H61" s="1">
        <v>6</v>
      </c>
      <c r="I61" s="1" t="s">
        <v>202</v>
      </c>
      <c r="J61" s="12" t="s">
        <v>7</v>
      </c>
      <c r="K61" s="17" t="s">
        <v>138</v>
      </c>
      <c r="L61" s="39" t="s">
        <v>209</v>
      </c>
      <c r="M61" s="22">
        <v>1</v>
      </c>
      <c r="N61" s="13" t="s">
        <v>68</v>
      </c>
      <c r="O61" s="17" t="s">
        <v>64</v>
      </c>
    </row>
    <row r="62" spans="1:15" ht="36" x14ac:dyDescent="0.2">
      <c r="A62" s="1" t="s">
        <v>0</v>
      </c>
      <c r="B62" s="1">
        <v>2010</v>
      </c>
      <c r="C62" s="1">
        <v>8</v>
      </c>
      <c r="D62" s="1">
        <v>13</v>
      </c>
      <c r="E62" s="1" t="s">
        <v>21</v>
      </c>
      <c r="F62" s="42" t="s">
        <v>207</v>
      </c>
      <c r="G62" s="43" t="s">
        <v>233</v>
      </c>
      <c r="H62" s="1">
        <v>9</v>
      </c>
      <c r="I62" s="1" t="s">
        <v>202</v>
      </c>
      <c r="J62" s="12" t="s">
        <v>6</v>
      </c>
      <c r="K62" s="17" t="s">
        <v>143</v>
      </c>
      <c r="L62" s="39" t="s">
        <v>209</v>
      </c>
      <c r="M62" s="22">
        <v>1</v>
      </c>
      <c r="N62" s="13" t="s">
        <v>65</v>
      </c>
      <c r="O62" s="17" t="s">
        <v>136</v>
      </c>
    </row>
    <row r="63" spans="1:15" ht="36" x14ac:dyDescent="0.2">
      <c r="A63" s="1" t="s">
        <v>0</v>
      </c>
      <c r="B63" s="1">
        <v>2010</v>
      </c>
      <c r="C63" s="1">
        <v>8</v>
      </c>
      <c r="D63" s="1">
        <v>13</v>
      </c>
      <c r="E63" s="1" t="s">
        <v>21</v>
      </c>
      <c r="F63" s="42" t="s">
        <v>207</v>
      </c>
      <c r="G63" s="43" t="s">
        <v>233</v>
      </c>
      <c r="H63" s="1">
        <v>14</v>
      </c>
      <c r="I63" s="1" t="s">
        <v>202</v>
      </c>
      <c r="J63" s="12" t="s">
        <v>4</v>
      </c>
      <c r="K63" s="17" t="s">
        <v>80</v>
      </c>
      <c r="L63" s="39" t="s">
        <v>209</v>
      </c>
      <c r="M63" s="22">
        <v>2</v>
      </c>
      <c r="N63" s="13" t="s">
        <v>66</v>
      </c>
      <c r="O63" s="17" t="s">
        <v>137</v>
      </c>
    </row>
    <row r="64" spans="1:15" ht="36" x14ac:dyDescent="0.2">
      <c r="A64" s="1" t="s">
        <v>0</v>
      </c>
      <c r="B64" s="1">
        <v>2010</v>
      </c>
      <c r="C64" s="1">
        <v>8</v>
      </c>
      <c r="D64" s="1">
        <v>13</v>
      </c>
      <c r="E64" s="1" t="s">
        <v>21</v>
      </c>
      <c r="F64" s="42" t="s">
        <v>207</v>
      </c>
      <c r="G64" s="43" t="s">
        <v>233</v>
      </c>
      <c r="H64" s="1">
        <v>14</v>
      </c>
      <c r="I64" s="1" t="s">
        <v>202</v>
      </c>
      <c r="J64" s="12" t="s">
        <v>118</v>
      </c>
      <c r="K64" s="17" t="s">
        <v>141</v>
      </c>
      <c r="L64" s="39" t="s">
        <v>208</v>
      </c>
      <c r="M64" s="22">
        <v>4</v>
      </c>
      <c r="N64" s="13" t="s">
        <v>67</v>
      </c>
      <c r="O64" s="17" t="s">
        <v>142</v>
      </c>
    </row>
    <row r="65" spans="1:15" ht="36" x14ac:dyDescent="0.2">
      <c r="A65" s="1" t="s">
        <v>0</v>
      </c>
      <c r="B65" s="1">
        <v>2010</v>
      </c>
      <c r="C65" s="1">
        <v>8</v>
      </c>
      <c r="D65" s="1">
        <v>13</v>
      </c>
      <c r="E65" s="1" t="s">
        <v>21</v>
      </c>
      <c r="F65" s="42" t="s">
        <v>207</v>
      </c>
      <c r="G65" s="43" t="s">
        <v>233</v>
      </c>
      <c r="H65" s="1">
        <v>16</v>
      </c>
      <c r="I65" s="1" t="s">
        <v>202</v>
      </c>
      <c r="J65" s="12" t="s">
        <v>8</v>
      </c>
      <c r="K65" s="17" t="s">
        <v>79</v>
      </c>
      <c r="L65" s="39" t="s">
        <v>209</v>
      </c>
      <c r="M65" s="22">
        <v>1</v>
      </c>
      <c r="N65" s="23" t="s">
        <v>139</v>
      </c>
      <c r="O65" s="17" t="s">
        <v>140</v>
      </c>
    </row>
    <row r="66" spans="1:15" ht="36" x14ac:dyDescent="0.2">
      <c r="A66" s="1" t="s">
        <v>0</v>
      </c>
      <c r="B66" s="1">
        <v>2010</v>
      </c>
      <c r="C66" s="1">
        <v>8</v>
      </c>
      <c r="D66" s="1">
        <v>13</v>
      </c>
      <c r="E66" s="1" t="s">
        <v>21</v>
      </c>
      <c r="F66" s="42" t="s">
        <v>207</v>
      </c>
      <c r="G66" s="43" t="s">
        <v>233</v>
      </c>
      <c r="H66" s="1">
        <v>16</v>
      </c>
      <c r="I66" s="1" t="s">
        <v>202</v>
      </c>
      <c r="J66" s="12" t="s">
        <v>6</v>
      </c>
      <c r="K66" s="17" t="s">
        <v>143</v>
      </c>
      <c r="L66" s="39" t="s">
        <v>209</v>
      </c>
      <c r="M66" s="22">
        <v>1</v>
      </c>
      <c r="N66" s="13" t="s">
        <v>65</v>
      </c>
      <c r="O66" s="17" t="s">
        <v>136</v>
      </c>
    </row>
    <row r="67" spans="1:15" ht="36" x14ac:dyDescent="0.2">
      <c r="A67" s="1" t="s">
        <v>0</v>
      </c>
      <c r="B67" s="1">
        <v>2010</v>
      </c>
      <c r="C67" s="1">
        <v>8</v>
      </c>
      <c r="D67" s="1">
        <v>13</v>
      </c>
      <c r="E67" s="1" t="s">
        <v>21</v>
      </c>
      <c r="F67" s="42" t="s">
        <v>207</v>
      </c>
      <c r="G67" s="43" t="s">
        <v>233</v>
      </c>
      <c r="H67" s="1">
        <v>17</v>
      </c>
      <c r="I67" s="1" t="s">
        <v>202</v>
      </c>
      <c r="J67" s="12" t="s">
        <v>4</v>
      </c>
      <c r="K67" s="17" t="s">
        <v>80</v>
      </c>
      <c r="L67" s="39" t="s">
        <v>209</v>
      </c>
      <c r="M67" s="22">
        <v>2</v>
      </c>
      <c r="N67" s="13" t="s">
        <v>66</v>
      </c>
      <c r="O67" s="17" t="s">
        <v>137</v>
      </c>
    </row>
    <row r="68" spans="1:15" ht="36" x14ac:dyDescent="0.2">
      <c r="A68" s="1" t="s">
        <v>0</v>
      </c>
      <c r="B68" s="1">
        <v>2010</v>
      </c>
      <c r="C68" s="1">
        <v>8</v>
      </c>
      <c r="D68" s="1">
        <v>13</v>
      </c>
      <c r="E68" s="1" t="s">
        <v>21</v>
      </c>
      <c r="F68" s="42" t="s">
        <v>207</v>
      </c>
      <c r="G68" s="43" t="s">
        <v>233</v>
      </c>
      <c r="H68" s="1">
        <v>19</v>
      </c>
      <c r="I68" s="1" t="s">
        <v>202</v>
      </c>
      <c r="J68" s="12" t="s">
        <v>4</v>
      </c>
      <c r="K68" s="17" t="s">
        <v>80</v>
      </c>
      <c r="L68" s="39" t="s">
        <v>209</v>
      </c>
      <c r="M68" s="22">
        <v>1</v>
      </c>
      <c r="N68" s="13" t="s">
        <v>66</v>
      </c>
      <c r="O68" s="17" t="s">
        <v>137</v>
      </c>
    </row>
    <row r="69" spans="1:15" ht="36" x14ac:dyDescent="0.2">
      <c r="A69" s="1" t="s">
        <v>0</v>
      </c>
      <c r="B69" s="1">
        <v>2010</v>
      </c>
      <c r="C69" s="1">
        <v>8</v>
      </c>
      <c r="D69" s="1">
        <v>13</v>
      </c>
      <c r="E69" s="1" t="s">
        <v>21</v>
      </c>
      <c r="F69" s="42" t="s">
        <v>207</v>
      </c>
      <c r="G69" s="43" t="s">
        <v>233</v>
      </c>
      <c r="H69" s="1">
        <v>19</v>
      </c>
      <c r="I69" s="1" t="s">
        <v>202</v>
      </c>
      <c r="J69" s="12" t="s">
        <v>118</v>
      </c>
      <c r="K69" s="17" t="s">
        <v>141</v>
      </c>
      <c r="L69" s="39" t="s">
        <v>208</v>
      </c>
      <c r="M69" s="22">
        <v>6</v>
      </c>
      <c r="N69" s="13" t="s">
        <v>67</v>
      </c>
      <c r="O69" s="17" t="s">
        <v>142</v>
      </c>
    </row>
    <row r="70" spans="1:15" ht="36" x14ac:dyDescent="0.2">
      <c r="A70" s="1" t="s">
        <v>0</v>
      </c>
      <c r="B70" s="1">
        <v>2010</v>
      </c>
      <c r="C70" s="1">
        <v>8</v>
      </c>
      <c r="D70" s="1">
        <v>13</v>
      </c>
      <c r="E70" s="1" t="s">
        <v>21</v>
      </c>
      <c r="F70" s="42" t="s">
        <v>207</v>
      </c>
      <c r="G70" s="43" t="s">
        <v>233</v>
      </c>
      <c r="H70" s="1">
        <v>20</v>
      </c>
      <c r="I70" s="1" t="s">
        <v>202</v>
      </c>
      <c r="J70" s="12" t="s">
        <v>118</v>
      </c>
      <c r="K70" s="17" t="s">
        <v>141</v>
      </c>
      <c r="L70" s="39" t="s">
        <v>208</v>
      </c>
      <c r="M70" s="22">
        <v>1</v>
      </c>
      <c r="N70" s="13" t="s">
        <v>67</v>
      </c>
      <c r="O70" s="17" t="s">
        <v>142</v>
      </c>
    </row>
    <row r="71" spans="1:15" ht="36" x14ac:dyDescent="0.2">
      <c r="A71" s="1" t="s">
        <v>0</v>
      </c>
      <c r="B71" s="1">
        <v>2010</v>
      </c>
      <c r="C71" s="1">
        <v>8</v>
      </c>
      <c r="D71" s="1">
        <v>13</v>
      </c>
      <c r="E71" s="1" t="s">
        <v>21</v>
      </c>
      <c r="F71" s="42" t="s">
        <v>207</v>
      </c>
      <c r="G71" s="43" t="s">
        <v>233</v>
      </c>
      <c r="H71" s="1">
        <v>22</v>
      </c>
      <c r="I71" s="1" t="s">
        <v>202</v>
      </c>
      <c r="J71" s="12" t="s">
        <v>4</v>
      </c>
      <c r="K71" s="17" t="s">
        <v>80</v>
      </c>
      <c r="L71" s="39" t="s">
        <v>209</v>
      </c>
      <c r="M71" s="22">
        <v>1</v>
      </c>
      <c r="N71" s="13" t="s">
        <v>66</v>
      </c>
      <c r="O71" s="17" t="s">
        <v>137</v>
      </c>
    </row>
    <row r="72" spans="1:15" ht="36" x14ac:dyDescent="0.2">
      <c r="A72" s="1" t="s">
        <v>0</v>
      </c>
      <c r="B72" s="1">
        <v>2010</v>
      </c>
      <c r="C72" s="1">
        <v>8</v>
      </c>
      <c r="D72" s="1">
        <v>13</v>
      </c>
      <c r="E72" s="1" t="s">
        <v>21</v>
      </c>
      <c r="F72" s="42" t="s">
        <v>207</v>
      </c>
      <c r="G72" s="43" t="s">
        <v>233</v>
      </c>
      <c r="H72" s="1">
        <v>22</v>
      </c>
      <c r="I72" s="1" t="s">
        <v>202</v>
      </c>
      <c r="J72" s="12" t="s">
        <v>118</v>
      </c>
      <c r="K72" s="17" t="s">
        <v>141</v>
      </c>
      <c r="L72" s="39" t="s">
        <v>208</v>
      </c>
      <c r="M72" s="22">
        <v>1</v>
      </c>
      <c r="N72" s="13" t="s">
        <v>67</v>
      </c>
      <c r="O72" s="17" t="s">
        <v>142</v>
      </c>
    </row>
    <row r="73" spans="1:15" ht="36" x14ac:dyDescent="0.2">
      <c r="A73" s="1" t="s">
        <v>0</v>
      </c>
      <c r="B73" s="1">
        <v>2010</v>
      </c>
      <c r="C73" s="1">
        <v>8</v>
      </c>
      <c r="D73" s="1">
        <v>13</v>
      </c>
      <c r="E73" s="1" t="s">
        <v>21</v>
      </c>
      <c r="F73" s="42" t="s">
        <v>207</v>
      </c>
      <c r="G73" s="43" t="s">
        <v>233</v>
      </c>
      <c r="H73" s="1">
        <v>26</v>
      </c>
      <c r="I73" s="1" t="s">
        <v>202</v>
      </c>
      <c r="J73" s="12" t="s">
        <v>4</v>
      </c>
      <c r="K73" s="17" t="s">
        <v>80</v>
      </c>
      <c r="L73" s="39" t="s">
        <v>209</v>
      </c>
      <c r="M73" s="22">
        <v>1</v>
      </c>
      <c r="N73" s="13" t="s">
        <v>66</v>
      </c>
      <c r="O73" s="17" t="s">
        <v>137</v>
      </c>
    </row>
    <row r="74" spans="1:15" ht="36" x14ac:dyDescent="0.2">
      <c r="A74" s="1" t="s">
        <v>0</v>
      </c>
      <c r="B74" s="1">
        <v>2010</v>
      </c>
      <c r="C74" s="1">
        <v>8</v>
      </c>
      <c r="D74" s="1">
        <v>13</v>
      </c>
      <c r="E74" s="1" t="s">
        <v>21</v>
      </c>
      <c r="F74" s="42" t="s">
        <v>207</v>
      </c>
      <c r="G74" s="43" t="s">
        <v>233</v>
      </c>
      <c r="H74" s="1">
        <v>26</v>
      </c>
      <c r="I74" s="1" t="s">
        <v>202</v>
      </c>
      <c r="J74" s="12" t="s">
        <v>7</v>
      </c>
      <c r="K74" s="17" t="s">
        <v>138</v>
      </c>
      <c r="L74" s="39" t="s">
        <v>209</v>
      </c>
      <c r="M74" s="22">
        <v>1</v>
      </c>
      <c r="N74" s="13" t="s">
        <v>68</v>
      </c>
      <c r="O74" s="17" t="s">
        <v>64</v>
      </c>
    </row>
    <row r="75" spans="1:15" ht="36" x14ac:dyDescent="0.2">
      <c r="A75" s="1" t="s">
        <v>0</v>
      </c>
      <c r="B75" s="1">
        <v>2010</v>
      </c>
      <c r="C75" s="1">
        <v>8</v>
      </c>
      <c r="D75" s="1">
        <v>13</v>
      </c>
      <c r="E75" s="1" t="s">
        <v>21</v>
      </c>
      <c r="F75" s="42" t="s">
        <v>207</v>
      </c>
      <c r="G75" s="43" t="s">
        <v>233</v>
      </c>
      <c r="H75" s="1">
        <v>26</v>
      </c>
      <c r="I75" s="1" t="s">
        <v>202</v>
      </c>
      <c r="J75" s="12" t="s">
        <v>118</v>
      </c>
      <c r="K75" s="17" t="s">
        <v>141</v>
      </c>
      <c r="L75" s="39" t="s">
        <v>208</v>
      </c>
      <c r="M75" s="22">
        <v>4</v>
      </c>
      <c r="N75" s="13" t="s">
        <v>67</v>
      </c>
      <c r="O75" s="17" t="s">
        <v>142</v>
      </c>
    </row>
    <row r="76" spans="1:15" ht="36" x14ac:dyDescent="0.2">
      <c r="A76" s="1" t="s">
        <v>0</v>
      </c>
      <c r="B76" s="1">
        <v>2010</v>
      </c>
      <c r="C76" s="1">
        <v>8</v>
      </c>
      <c r="D76" s="1">
        <v>13</v>
      </c>
      <c r="E76" s="1" t="s">
        <v>21</v>
      </c>
      <c r="F76" s="42" t="s">
        <v>207</v>
      </c>
      <c r="G76" s="43" t="s">
        <v>233</v>
      </c>
      <c r="H76" s="1">
        <v>27</v>
      </c>
      <c r="I76" s="1" t="s">
        <v>202</v>
      </c>
      <c r="J76" s="12" t="s">
        <v>118</v>
      </c>
      <c r="K76" s="17" t="s">
        <v>141</v>
      </c>
      <c r="L76" s="39" t="s">
        <v>208</v>
      </c>
      <c r="M76" s="22">
        <v>1</v>
      </c>
      <c r="N76" s="13" t="s">
        <v>67</v>
      </c>
      <c r="O76" s="17" t="s">
        <v>142</v>
      </c>
    </row>
    <row r="77" spans="1:15" ht="36" x14ac:dyDescent="0.2">
      <c r="A77" s="1" t="s">
        <v>0</v>
      </c>
      <c r="B77" s="1">
        <v>2010</v>
      </c>
      <c r="C77" s="1">
        <v>8</v>
      </c>
      <c r="D77" s="1">
        <v>13</v>
      </c>
      <c r="E77" s="1" t="s">
        <v>21</v>
      </c>
      <c r="F77" s="42" t="s">
        <v>207</v>
      </c>
      <c r="G77" s="43" t="s">
        <v>233</v>
      </c>
      <c r="H77" s="1">
        <v>28</v>
      </c>
      <c r="I77" s="1" t="s">
        <v>202</v>
      </c>
      <c r="J77" s="12" t="s">
        <v>4</v>
      </c>
      <c r="K77" s="17" t="s">
        <v>80</v>
      </c>
      <c r="L77" s="39" t="s">
        <v>209</v>
      </c>
      <c r="M77" s="22">
        <v>1</v>
      </c>
      <c r="N77" s="13" t="s">
        <v>66</v>
      </c>
      <c r="O77" s="17" t="s">
        <v>137</v>
      </c>
    </row>
    <row r="78" spans="1:15" ht="36" x14ac:dyDescent="0.2">
      <c r="A78" s="1" t="s">
        <v>0</v>
      </c>
      <c r="B78" s="1">
        <v>2010</v>
      </c>
      <c r="C78" s="1">
        <v>8</v>
      </c>
      <c r="D78" s="1">
        <v>13</v>
      </c>
      <c r="E78" s="1" t="s">
        <v>21</v>
      </c>
      <c r="F78" s="42" t="s">
        <v>207</v>
      </c>
      <c r="G78" s="43" t="s">
        <v>233</v>
      </c>
      <c r="H78" s="1">
        <v>29</v>
      </c>
      <c r="I78" s="1" t="s">
        <v>202</v>
      </c>
      <c r="J78" s="12" t="s">
        <v>4</v>
      </c>
      <c r="K78" s="17" t="s">
        <v>80</v>
      </c>
      <c r="L78" s="39" t="s">
        <v>209</v>
      </c>
      <c r="M78" s="22">
        <v>1</v>
      </c>
      <c r="N78" s="13" t="s">
        <v>66</v>
      </c>
      <c r="O78" s="17" t="s">
        <v>137</v>
      </c>
    </row>
    <row r="79" spans="1:15" ht="36" x14ac:dyDescent="0.2">
      <c r="A79" s="1" t="s">
        <v>0</v>
      </c>
      <c r="B79" s="1">
        <v>2010</v>
      </c>
      <c r="C79" s="1">
        <v>8</v>
      </c>
      <c r="D79" s="1">
        <v>13</v>
      </c>
      <c r="E79" s="1" t="s">
        <v>21</v>
      </c>
      <c r="F79" s="42" t="s">
        <v>207</v>
      </c>
      <c r="G79" s="43" t="s">
        <v>233</v>
      </c>
      <c r="H79" s="1">
        <v>29</v>
      </c>
      <c r="I79" s="1" t="s">
        <v>202</v>
      </c>
      <c r="J79" s="12" t="s">
        <v>118</v>
      </c>
      <c r="K79" s="17" t="s">
        <v>141</v>
      </c>
      <c r="L79" s="39" t="s">
        <v>208</v>
      </c>
      <c r="M79" s="22">
        <v>2</v>
      </c>
      <c r="N79" s="13" t="s">
        <v>67</v>
      </c>
      <c r="O79" s="17" t="s">
        <v>142</v>
      </c>
    </row>
    <row r="80" spans="1:15" ht="36" x14ac:dyDescent="0.2">
      <c r="A80" s="1" t="s">
        <v>0</v>
      </c>
      <c r="B80" s="1">
        <v>2010</v>
      </c>
      <c r="C80" s="1">
        <v>8</v>
      </c>
      <c r="D80" s="1">
        <v>13</v>
      </c>
      <c r="E80" s="1" t="s">
        <v>21</v>
      </c>
      <c r="F80" s="42" t="s">
        <v>207</v>
      </c>
      <c r="G80" s="43" t="s">
        <v>233</v>
      </c>
      <c r="H80" s="1">
        <v>30</v>
      </c>
      <c r="I80" s="1" t="s">
        <v>202</v>
      </c>
      <c r="J80" s="12" t="s">
        <v>118</v>
      </c>
      <c r="K80" s="17" t="s">
        <v>141</v>
      </c>
      <c r="L80" s="39" t="s">
        <v>208</v>
      </c>
      <c r="M80" s="22">
        <v>2</v>
      </c>
      <c r="N80" s="13" t="s">
        <v>67</v>
      </c>
      <c r="O80" s="17" t="s">
        <v>142</v>
      </c>
    </row>
    <row r="81" spans="1:15" ht="36" x14ac:dyDescent="0.2">
      <c r="A81" s="1" t="s">
        <v>0</v>
      </c>
      <c r="B81" s="1">
        <v>2010</v>
      </c>
      <c r="C81" s="1">
        <v>8</v>
      </c>
      <c r="D81" s="1">
        <v>13</v>
      </c>
      <c r="E81" s="1" t="s">
        <v>21</v>
      </c>
      <c r="F81" s="42" t="s">
        <v>207</v>
      </c>
      <c r="G81" s="43" t="s">
        <v>233</v>
      </c>
      <c r="H81" s="1">
        <v>30</v>
      </c>
      <c r="I81" s="1" t="s">
        <v>202</v>
      </c>
      <c r="J81" s="12" t="s">
        <v>6</v>
      </c>
      <c r="K81" s="17" t="s">
        <v>143</v>
      </c>
      <c r="L81" s="39" t="s">
        <v>209</v>
      </c>
      <c r="M81" s="22">
        <v>2</v>
      </c>
      <c r="N81" s="13" t="s">
        <v>65</v>
      </c>
      <c r="O81" s="17" t="s">
        <v>136</v>
      </c>
    </row>
    <row r="82" spans="1:15" ht="36" x14ac:dyDescent="0.2">
      <c r="A82" s="1" t="s">
        <v>0</v>
      </c>
      <c r="B82" s="1">
        <v>2010</v>
      </c>
      <c r="C82" s="1">
        <v>8</v>
      </c>
      <c r="D82" s="1">
        <v>13</v>
      </c>
      <c r="E82" s="1" t="s">
        <v>21</v>
      </c>
      <c r="F82" s="42" t="s">
        <v>207</v>
      </c>
      <c r="G82" s="43" t="s">
        <v>233</v>
      </c>
      <c r="H82" s="1">
        <v>31</v>
      </c>
      <c r="I82" s="1" t="s">
        <v>202</v>
      </c>
      <c r="J82" s="12" t="s">
        <v>118</v>
      </c>
      <c r="K82" s="17" t="s">
        <v>141</v>
      </c>
      <c r="L82" s="39" t="s">
        <v>208</v>
      </c>
      <c r="M82" s="22">
        <v>1</v>
      </c>
      <c r="N82" s="13" t="s">
        <v>67</v>
      </c>
      <c r="O82" s="17" t="s">
        <v>142</v>
      </c>
    </row>
    <row r="83" spans="1:15" ht="36" x14ac:dyDescent="0.2">
      <c r="A83" s="1" t="s">
        <v>0</v>
      </c>
      <c r="B83" s="1">
        <v>2010</v>
      </c>
      <c r="C83" s="1">
        <v>8</v>
      </c>
      <c r="D83" s="1">
        <v>13</v>
      </c>
      <c r="E83" s="1" t="s">
        <v>21</v>
      </c>
      <c r="F83" s="42" t="s">
        <v>207</v>
      </c>
      <c r="G83" s="43" t="s">
        <v>233</v>
      </c>
      <c r="H83" s="1">
        <v>32</v>
      </c>
      <c r="I83" s="1" t="s">
        <v>202</v>
      </c>
      <c r="J83" s="12" t="s">
        <v>127</v>
      </c>
      <c r="K83" s="17" t="s">
        <v>84</v>
      </c>
      <c r="L83" s="39" t="s">
        <v>209</v>
      </c>
      <c r="M83" s="22">
        <v>3</v>
      </c>
      <c r="N83" s="13" t="s">
        <v>65</v>
      </c>
      <c r="O83" s="17" t="s">
        <v>136</v>
      </c>
    </row>
    <row r="84" spans="1:15" ht="36" x14ac:dyDescent="0.2">
      <c r="A84" s="1" t="s">
        <v>0</v>
      </c>
      <c r="B84" s="1">
        <v>2010</v>
      </c>
      <c r="C84" s="1">
        <v>8</v>
      </c>
      <c r="D84" s="1">
        <v>13</v>
      </c>
      <c r="E84" s="1" t="s">
        <v>21</v>
      </c>
      <c r="F84" s="42" t="s">
        <v>207</v>
      </c>
      <c r="G84" s="43" t="s">
        <v>233</v>
      </c>
      <c r="H84" s="1">
        <v>32</v>
      </c>
      <c r="I84" s="1" t="s">
        <v>202</v>
      </c>
      <c r="J84" s="12" t="s">
        <v>6</v>
      </c>
      <c r="K84" s="17" t="s">
        <v>143</v>
      </c>
      <c r="L84" s="39" t="s">
        <v>209</v>
      </c>
      <c r="M84" s="22">
        <v>3</v>
      </c>
      <c r="N84" s="13" t="s">
        <v>65</v>
      </c>
      <c r="O84" s="17" t="s">
        <v>136</v>
      </c>
    </row>
    <row r="85" spans="1:15" ht="36" x14ac:dyDescent="0.2">
      <c r="A85" s="1" t="s">
        <v>0</v>
      </c>
      <c r="B85" s="1">
        <v>2010</v>
      </c>
      <c r="C85" s="1">
        <v>8</v>
      </c>
      <c r="D85" s="1">
        <v>13</v>
      </c>
      <c r="E85" s="1" t="s">
        <v>21</v>
      </c>
      <c r="F85" s="42" t="s">
        <v>207</v>
      </c>
      <c r="G85" s="43" t="s">
        <v>233</v>
      </c>
      <c r="H85" s="1">
        <v>34</v>
      </c>
      <c r="I85" s="1" t="s">
        <v>202</v>
      </c>
      <c r="J85" s="12" t="s">
        <v>118</v>
      </c>
      <c r="K85" s="17" t="s">
        <v>141</v>
      </c>
      <c r="L85" s="39" t="s">
        <v>208</v>
      </c>
      <c r="M85" s="22">
        <v>2</v>
      </c>
      <c r="N85" s="13" t="s">
        <v>67</v>
      </c>
      <c r="O85" s="17" t="s">
        <v>142</v>
      </c>
    </row>
    <row r="86" spans="1:15" ht="36" x14ac:dyDescent="0.2">
      <c r="A86" s="1" t="s">
        <v>0</v>
      </c>
      <c r="B86" s="1">
        <v>2010</v>
      </c>
      <c r="C86" s="1">
        <v>8</v>
      </c>
      <c r="D86" s="1">
        <v>13</v>
      </c>
      <c r="E86" s="1" t="s">
        <v>21</v>
      </c>
      <c r="F86" s="42" t="s">
        <v>207</v>
      </c>
      <c r="G86" s="43" t="s">
        <v>233</v>
      </c>
      <c r="H86" s="1">
        <v>35</v>
      </c>
      <c r="I86" s="1" t="s">
        <v>202</v>
      </c>
      <c r="J86" s="12" t="s">
        <v>6</v>
      </c>
      <c r="K86" s="17" t="s">
        <v>143</v>
      </c>
      <c r="L86" s="39" t="s">
        <v>209</v>
      </c>
      <c r="M86" s="22">
        <v>1</v>
      </c>
      <c r="N86" s="13" t="s">
        <v>65</v>
      </c>
      <c r="O86" s="17" t="s">
        <v>136</v>
      </c>
    </row>
    <row r="87" spans="1:15" ht="36" x14ac:dyDescent="0.2">
      <c r="A87" s="1" t="s">
        <v>0</v>
      </c>
      <c r="B87" s="1">
        <v>2010</v>
      </c>
      <c r="C87" s="1">
        <v>8</v>
      </c>
      <c r="D87" s="1">
        <v>13</v>
      </c>
      <c r="E87" s="1" t="s">
        <v>21</v>
      </c>
      <c r="F87" s="42" t="s">
        <v>207</v>
      </c>
      <c r="G87" s="43" t="s">
        <v>233</v>
      </c>
      <c r="H87" s="1">
        <v>36</v>
      </c>
      <c r="I87" s="1" t="s">
        <v>202</v>
      </c>
      <c r="J87" s="12" t="s">
        <v>118</v>
      </c>
      <c r="K87" s="17" t="s">
        <v>141</v>
      </c>
      <c r="L87" s="39" t="s">
        <v>208</v>
      </c>
      <c r="M87" s="22">
        <v>3</v>
      </c>
      <c r="N87" s="13" t="s">
        <v>67</v>
      </c>
      <c r="O87" s="17" t="s">
        <v>142</v>
      </c>
    </row>
    <row r="88" spans="1:15" ht="36" x14ac:dyDescent="0.2">
      <c r="A88" s="1" t="s">
        <v>0</v>
      </c>
      <c r="B88" s="1">
        <v>2010</v>
      </c>
      <c r="C88" s="1">
        <v>8</v>
      </c>
      <c r="D88" s="1">
        <v>13</v>
      </c>
      <c r="E88" s="1" t="s">
        <v>21</v>
      </c>
      <c r="F88" s="42" t="s">
        <v>207</v>
      </c>
      <c r="G88" s="43" t="s">
        <v>233</v>
      </c>
      <c r="H88" s="1">
        <v>37</v>
      </c>
      <c r="I88" s="1" t="s">
        <v>202</v>
      </c>
      <c r="J88" s="12" t="s">
        <v>118</v>
      </c>
      <c r="K88" s="17" t="s">
        <v>141</v>
      </c>
      <c r="L88" s="39" t="s">
        <v>208</v>
      </c>
      <c r="M88" s="22">
        <v>1</v>
      </c>
      <c r="N88" s="13" t="s">
        <v>67</v>
      </c>
      <c r="O88" s="17" t="s">
        <v>142</v>
      </c>
    </row>
    <row r="89" spans="1:15" ht="36" x14ac:dyDescent="0.2">
      <c r="A89" s="1" t="s">
        <v>0</v>
      </c>
      <c r="B89" s="1">
        <v>2010</v>
      </c>
      <c r="C89" s="1">
        <v>8</v>
      </c>
      <c r="D89" s="1">
        <v>13</v>
      </c>
      <c r="E89" s="1" t="s">
        <v>21</v>
      </c>
      <c r="F89" s="42" t="s">
        <v>207</v>
      </c>
      <c r="G89" s="43" t="s">
        <v>233</v>
      </c>
      <c r="H89" s="1">
        <v>39</v>
      </c>
      <c r="I89" s="1" t="s">
        <v>202</v>
      </c>
      <c r="J89" s="12" t="s">
        <v>8</v>
      </c>
      <c r="K89" s="17" t="s">
        <v>79</v>
      </c>
      <c r="L89" s="39" t="s">
        <v>209</v>
      </c>
      <c r="M89" s="22">
        <v>1</v>
      </c>
      <c r="N89" s="23" t="s">
        <v>139</v>
      </c>
      <c r="O89" s="17" t="s">
        <v>140</v>
      </c>
    </row>
    <row r="90" spans="1:15" ht="36" x14ac:dyDescent="0.2">
      <c r="A90" s="1" t="s">
        <v>0</v>
      </c>
      <c r="B90" s="1">
        <v>2010</v>
      </c>
      <c r="C90" s="1">
        <v>8</v>
      </c>
      <c r="D90" s="1">
        <v>13</v>
      </c>
      <c r="E90" s="1" t="s">
        <v>21</v>
      </c>
      <c r="F90" s="42" t="s">
        <v>207</v>
      </c>
      <c r="G90" s="43" t="s">
        <v>233</v>
      </c>
      <c r="H90" s="1">
        <v>39</v>
      </c>
      <c r="I90" s="1" t="s">
        <v>202</v>
      </c>
      <c r="J90" s="12" t="s">
        <v>118</v>
      </c>
      <c r="K90" s="17" t="s">
        <v>141</v>
      </c>
      <c r="L90" s="39" t="s">
        <v>208</v>
      </c>
      <c r="M90" s="22">
        <v>3</v>
      </c>
      <c r="N90" s="13" t="s">
        <v>67</v>
      </c>
      <c r="O90" s="17" t="s">
        <v>142</v>
      </c>
    </row>
    <row r="91" spans="1:15" ht="36" x14ac:dyDescent="0.2">
      <c r="A91" s="1" t="s">
        <v>0</v>
      </c>
      <c r="B91" s="1">
        <v>2010</v>
      </c>
      <c r="C91" s="1">
        <v>8</v>
      </c>
      <c r="D91" s="1">
        <v>13</v>
      </c>
      <c r="E91" s="1" t="s">
        <v>21</v>
      </c>
      <c r="F91" s="42" t="s">
        <v>207</v>
      </c>
      <c r="G91" s="43" t="s">
        <v>233</v>
      </c>
      <c r="H91" s="1">
        <v>40</v>
      </c>
      <c r="I91" s="1" t="s">
        <v>202</v>
      </c>
      <c r="J91" s="12" t="s">
        <v>7</v>
      </c>
      <c r="K91" s="17" t="s">
        <v>138</v>
      </c>
      <c r="L91" s="39" t="s">
        <v>209</v>
      </c>
      <c r="M91" s="22">
        <v>1</v>
      </c>
      <c r="N91" s="13" t="s">
        <v>68</v>
      </c>
      <c r="O91" s="17" t="s">
        <v>64</v>
      </c>
    </row>
    <row r="92" spans="1:15" ht="36" x14ac:dyDescent="0.2">
      <c r="A92" s="1" t="s">
        <v>0</v>
      </c>
      <c r="B92" s="1">
        <v>2010</v>
      </c>
      <c r="C92" s="1">
        <v>8</v>
      </c>
      <c r="D92" s="1">
        <v>13</v>
      </c>
      <c r="E92" s="1" t="s">
        <v>21</v>
      </c>
      <c r="F92" s="42" t="s">
        <v>207</v>
      </c>
      <c r="G92" s="43" t="s">
        <v>233</v>
      </c>
      <c r="H92" s="1">
        <v>40</v>
      </c>
      <c r="I92" s="1" t="s">
        <v>202</v>
      </c>
      <c r="J92" s="12" t="s">
        <v>6</v>
      </c>
      <c r="K92" s="17" t="s">
        <v>143</v>
      </c>
      <c r="L92" s="39" t="s">
        <v>209</v>
      </c>
      <c r="M92" s="22">
        <v>1</v>
      </c>
      <c r="N92" s="13" t="s">
        <v>65</v>
      </c>
      <c r="O92" s="17" t="s">
        <v>136</v>
      </c>
    </row>
    <row r="93" spans="1:15" ht="36" x14ac:dyDescent="0.2">
      <c r="A93" s="1" t="s">
        <v>0</v>
      </c>
      <c r="B93" s="1">
        <v>2010</v>
      </c>
      <c r="C93" s="1">
        <v>8</v>
      </c>
      <c r="D93" s="1">
        <v>13</v>
      </c>
      <c r="E93" s="1" t="s">
        <v>21</v>
      </c>
      <c r="F93" s="42" t="s">
        <v>207</v>
      </c>
      <c r="G93" s="43" t="s">
        <v>233</v>
      </c>
      <c r="H93" s="1">
        <v>41</v>
      </c>
      <c r="I93" s="1" t="s">
        <v>202</v>
      </c>
      <c r="J93" s="12" t="s">
        <v>118</v>
      </c>
      <c r="K93" s="17" t="s">
        <v>141</v>
      </c>
      <c r="L93" s="39" t="s">
        <v>208</v>
      </c>
      <c r="M93" s="22">
        <v>1</v>
      </c>
      <c r="N93" s="13" t="s">
        <v>67</v>
      </c>
      <c r="O93" s="17" t="s">
        <v>142</v>
      </c>
    </row>
    <row r="94" spans="1:15" ht="36" x14ac:dyDescent="0.2">
      <c r="A94" s="1" t="s">
        <v>0</v>
      </c>
      <c r="B94" s="1">
        <v>2010</v>
      </c>
      <c r="C94" s="1">
        <v>8</v>
      </c>
      <c r="D94" s="1">
        <v>13</v>
      </c>
      <c r="E94" s="1" t="s">
        <v>21</v>
      </c>
      <c r="F94" s="42" t="s">
        <v>207</v>
      </c>
      <c r="G94" s="43" t="s">
        <v>233</v>
      </c>
      <c r="H94" s="1">
        <v>42</v>
      </c>
      <c r="I94" s="1" t="s">
        <v>202</v>
      </c>
      <c r="J94" s="12" t="s">
        <v>4</v>
      </c>
      <c r="K94" s="17" t="s">
        <v>80</v>
      </c>
      <c r="L94" s="39" t="s">
        <v>209</v>
      </c>
      <c r="M94" s="22">
        <v>2</v>
      </c>
      <c r="N94" s="13" t="s">
        <v>66</v>
      </c>
      <c r="O94" s="17" t="s">
        <v>137</v>
      </c>
    </row>
    <row r="95" spans="1:15" ht="36" x14ac:dyDescent="0.2">
      <c r="A95" s="1" t="s">
        <v>0</v>
      </c>
      <c r="B95" s="1">
        <v>2010</v>
      </c>
      <c r="C95" s="1">
        <v>8</v>
      </c>
      <c r="D95" s="1">
        <v>13</v>
      </c>
      <c r="E95" s="1" t="s">
        <v>21</v>
      </c>
      <c r="F95" s="42" t="s">
        <v>207</v>
      </c>
      <c r="G95" s="43" t="s">
        <v>233</v>
      </c>
      <c r="H95" s="1">
        <v>42</v>
      </c>
      <c r="I95" s="1" t="s">
        <v>202</v>
      </c>
      <c r="J95" s="12" t="s">
        <v>127</v>
      </c>
      <c r="K95" s="17" t="s">
        <v>84</v>
      </c>
      <c r="L95" s="39" t="s">
        <v>209</v>
      </c>
      <c r="M95" s="22">
        <v>1</v>
      </c>
      <c r="N95" s="13" t="s">
        <v>65</v>
      </c>
      <c r="O95" s="17" t="s">
        <v>136</v>
      </c>
    </row>
    <row r="96" spans="1:15" ht="36" x14ac:dyDescent="0.2">
      <c r="A96" s="1" t="s">
        <v>0</v>
      </c>
      <c r="B96" s="1">
        <v>2010</v>
      </c>
      <c r="C96" s="1">
        <v>8</v>
      </c>
      <c r="D96" s="1">
        <v>13</v>
      </c>
      <c r="E96" s="1" t="s">
        <v>21</v>
      </c>
      <c r="F96" s="42" t="s">
        <v>207</v>
      </c>
      <c r="G96" s="43" t="s">
        <v>233</v>
      </c>
      <c r="H96" s="1">
        <v>43</v>
      </c>
      <c r="I96" s="1" t="s">
        <v>202</v>
      </c>
      <c r="J96" s="12" t="s">
        <v>118</v>
      </c>
      <c r="K96" s="17" t="s">
        <v>141</v>
      </c>
      <c r="L96" s="39" t="s">
        <v>208</v>
      </c>
      <c r="M96" s="22">
        <v>2</v>
      </c>
      <c r="N96" s="13" t="s">
        <v>67</v>
      </c>
      <c r="O96" s="17" t="s">
        <v>142</v>
      </c>
    </row>
    <row r="97" spans="1:15" ht="36" x14ac:dyDescent="0.2">
      <c r="A97" s="1" t="s">
        <v>0</v>
      </c>
      <c r="B97" s="1">
        <v>2010</v>
      </c>
      <c r="C97" s="1">
        <v>8</v>
      </c>
      <c r="D97" s="1">
        <v>13</v>
      </c>
      <c r="E97" s="1" t="s">
        <v>21</v>
      </c>
      <c r="F97" s="42" t="s">
        <v>207</v>
      </c>
      <c r="G97" s="43" t="s">
        <v>233</v>
      </c>
      <c r="H97" s="1">
        <v>44</v>
      </c>
      <c r="I97" s="1" t="s">
        <v>202</v>
      </c>
      <c r="J97" s="12" t="s">
        <v>4</v>
      </c>
      <c r="K97" s="17" t="s">
        <v>80</v>
      </c>
      <c r="L97" s="39" t="s">
        <v>209</v>
      </c>
      <c r="M97" s="22">
        <v>2</v>
      </c>
      <c r="N97" s="13" t="s">
        <v>66</v>
      </c>
      <c r="O97" s="17" t="s">
        <v>137</v>
      </c>
    </row>
    <row r="98" spans="1:15" ht="36" x14ac:dyDescent="0.2">
      <c r="A98" s="1" t="s">
        <v>0</v>
      </c>
      <c r="B98" s="1">
        <v>2010</v>
      </c>
      <c r="C98" s="1">
        <v>8</v>
      </c>
      <c r="D98" s="1">
        <v>13</v>
      </c>
      <c r="E98" s="1" t="s">
        <v>21</v>
      </c>
      <c r="F98" s="42" t="s">
        <v>207</v>
      </c>
      <c r="G98" s="43" t="s">
        <v>233</v>
      </c>
      <c r="H98" s="1">
        <v>45</v>
      </c>
      <c r="I98" s="1" t="s">
        <v>202</v>
      </c>
      <c r="J98" s="12" t="s">
        <v>4</v>
      </c>
      <c r="K98" s="17" t="s">
        <v>80</v>
      </c>
      <c r="L98" s="39" t="s">
        <v>209</v>
      </c>
      <c r="M98" s="22">
        <v>1</v>
      </c>
      <c r="N98" s="13" t="s">
        <v>66</v>
      </c>
      <c r="O98" s="17" t="s">
        <v>137</v>
      </c>
    </row>
    <row r="99" spans="1:15" ht="36" x14ac:dyDescent="0.2">
      <c r="A99" s="1" t="s">
        <v>0</v>
      </c>
      <c r="B99" s="1">
        <v>2010</v>
      </c>
      <c r="C99" s="1">
        <v>8</v>
      </c>
      <c r="D99" s="1">
        <v>13</v>
      </c>
      <c r="E99" s="1" t="s">
        <v>21</v>
      </c>
      <c r="F99" s="42" t="s">
        <v>207</v>
      </c>
      <c r="G99" s="43" t="s">
        <v>233</v>
      </c>
      <c r="H99" s="1">
        <v>45</v>
      </c>
      <c r="I99" s="1" t="s">
        <v>202</v>
      </c>
      <c r="J99" s="12" t="s">
        <v>118</v>
      </c>
      <c r="K99" s="17" t="s">
        <v>141</v>
      </c>
      <c r="L99" s="39" t="s">
        <v>208</v>
      </c>
      <c r="M99" s="22">
        <v>5</v>
      </c>
      <c r="N99" s="13" t="s">
        <v>67</v>
      </c>
      <c r="O99" s="17" t="s">
        <v>142</v>
      </c>
    </row>
    <row r="100" spans="1:15" ht="36" x14ac:dyDescent="0.2">
      <c r="A100" s="1" t="s">
        <v>0</v>
      </c>
      <c r="B100" s="1">
        <v>2010</v>
      </c>
      <c r="C100" s="1">
        <v>8</v>
      </c>
      <c r="D100" s="1">
        <v>13</v>
      </c>
      <c r="E100" s="1" t="s">
        <v>21</v>
      </c>
      <c r="F100" s="42" t="s">
        <v>207</v>
      </c>
      <c r="G100" s="43" t="s">
        <v>233</v>
      </c>
      <c r="H100" s="1">
        <v>46</v>
      </c>
      <c r="I100" s="1" t="s">
        <v>202</v>
      </c>
      <c r="J100" s="12" t="s">
        <v>4</v>
      </c>
      <c r="K100" s="17" t="s">
        <v>80</v>
      </c>
      <c r="L100" s="39" t="s">
        <v>209</v>
      </c>
      <c r="M100" s="22">
        <v>2</v>
      </c>
      <c r="N100" s="13" t="s">
        <v>66</v>
      </c>
      <c r="O100" s="17" t="s">
        <v>137</v>
      </c>
    </row>
    <row r="101" spans="1:15" ht="36" x14ac:dyDescent="0.2">
      <c r="A101" s="1" t="s">
        <v>0</v>
      </c>
      <c r="B101" s="1">
        <v>2010</v>
      </c>
      <c r="C101" s="1">
        <v>8</v>
      </c>
      <c r="D101" s="1">
        <v>13</v>
      </c>
      <c r="E101" s="1" t="s">
        <v>21</v>
      </c>
      <c r="F101" s="42" t="s">
        <v>207</v>
      </c>
      <c r="G101" s="43" t="s">
        <v>233</v>
      </c>
      <c r="H101" s="1">
        <v>46</v>
      </c>
      <c r="I101" s="1" t="s">
        <v>202</v>
      </c>
      <c r="J101" s="12" t="s">
        <v>118</v>
      </c>
      <c r="K101" s="17" t="s">
        <v>141</v>
      </c>
      <c r="L101" s="39" t="s">
        <v>208</v>
      </c>
      <c r="M101" s="22">
        <v>2</v>
      </c>
      <c r="N101" s="13" t="s">
        <v>67</v>
      </c>
      <c r="O101" s="17" t="s">
        <v>142</v>
      </c>
    </row>
    <row r="102" spans="1:15" ht="36" x14ac:dyDescent="0.2">
      <c r="A102" s="1" t="s">
        <v>0</v>
      </c>
      <c r="B102" s="1">
        <v>2010</v>
      </c>
      <c r="C102" s="1">
        <v>8</v>
      </c>
      <c r="D102" s="1">
        <v>13</v>
      </c>
      <c r="E102" s="1" t="s">
        <v>21</v>
      </c>
      <c r="F102" s="42" t="s">
        <v>207</v>
      </c>
      <c r="G102" s="43" t="s">
        <v>233</v>
      </c>
      <c r="H102" s="1">
        <v>49</v>
      </c>
      <c r="I102" s="1" t="s">
        <v>202</v>
      </c>
      <c r="J102" s="12" t="s">
        <v>118</v>
      </c>
      <c r="K102" s="17" t="s">
        <v>141</v>
      </c>
      <c r="L102" s="39" t="s">
        <v>208</v>
      </c>
      <c r="M102" s="22">
        <v>1</v>
      </c>
      <c r="N102" s="13" t="s">
        <v>67</v>
      </c>
      <c r="O102" s="17" t="s">
        <v>142</v>
      </c>
    </row>
    <row r="103" spans="1:15" ht="36" x14ac:dyDescent="0.2">
      <c r="A103" s="1" t="s">
        <v>0</v>
      </c>
      <c r="B103" s="1">
        <v>2010</v>
      </c>
      <c r="C103" s="1">
        <v>8</v>
      </c>
      <c r="D103" s="1">
        <v>13</v>
      </c>
      <c r="E103" s="1" t="s">
        <v>21</v>
      </c>
      <c r="F103" s="42" t="s">
        <v>207</v>
      </c>
      <c r="G103" s="43" t="s">
        <v>233</v>
      </c>
      <c r="H103" s="1">
        <v>50</v>
      </c>
      <c r="I103" s="1" t="s">
        <v>202</v>
      </c>
      <c r="J103" s="12" t="s">
        <v>4</v>
      </c>
      <c r="K103" s="17" t="s">
        <v>80</v>
      </c>
      <c r="L103" s="39" t="s">
        <v>209</v>
      </c>
      <c r="M103" s="22">
        <v>2</v>
      </c>
      <c r="N103" s="13" t="s">
        <v>66</v>
      </c>
      <c r="O103" s="17" t="s">
        <v>137</v>
      </c>
    </row>
    <row r="104" spans="1:15" ht="36" x14ac:dyDescent="0.2">
      <c r="A104" s="1" t="s">
        <v>0</v>
      </c>
      <c r="B104" s="1">
        <v>2010</v>
      </c>
      <c r="C104" s="1">
        <v>8</v>
      </c>
      <c r="D104" s="1">
        <v>13</v>
      </c>
      <c r="E104" s="1" t="s">
        <v>21</v>
      </c>
      <c r="F104" s="42" t="s">
        <v>207</v>
      </c>
      <c r="G104" s="43" t="s">
        <v>233</v>
      </c>
      <c r="H104" s="1">
        <v>50</v>
      </c>
      <c r="I104" s="1" t="s">
        <v>202</v>
      </c>
      <c r="J104" s="12" t="s">
        <v>118</v>
      </c>
      <c r="K104" s="17" t="s">
        <v>141</v>
      </c>
      <c r="L104" s="39" t="s">
        <v>208</v>
      </c>
      <c r="M104" s="22">
        <v>1</v>
      </c>
      <c r="N104" s="13" t="s">
        <v>67</v>
      </c>
      <c r="O104" s="17" t="s">
        <v>142</v>
      </c>
    </row>
    <row r="105" spans="1:15" ht="36" x14ac:dyDescent="0.2">
      <c r="A105" s="1" t="s">
        <v>0</v>
      </c>
      <c r="B105" s="1">
        <v>2010</v>
      </c>
      <c r="C105" s="1">
        <v>8</v>
      </c>
      <c r="D105" s="1">
        <v>13</v>
      </c>
      <c r="E105" s="1" t="s">
        <v>21</v>
      </c>
      <c r="F105" s="42" t="s">
        <v>207</v>
      </c>
      <c r="G105" s="43" t="s">
        <v>233</v>
      </c>
      <c r="H105" s="1">
        <v>51</v>
      </c>
      <c r="I105" s="1" t="s">
        <v>202</v>
      </c>
      <c r="J105" s="12" t="s">
        <v>118</v>
      </c>
      <c r="K105" s="17" t="s">
        <v>141</v>
      </c>
      <c r="L105" s="39" t="s">
        <v>208</v>
      </c>
      <c r="M105" s="22">
        <v>2</v>
      </c>
      <c r="N105" s="13" t="s">
        <v>67</v>
      </c>
      <c r="O105" s="17" t="s">
        <v>142</v>
      </c>
    </row>
    <row r="106" spans="1:15" ht="36" x14ac:dyDescent="0.2">
      <c r="A106" s="1" t="s">
        <v>0</v>
      </c>
      <c r="B106" s="1">
        <v>2010</v>
      </c>
      <c r="C106" s="1">
        <v>8</v>
      </c>
      <c r="D106" s="1">
        <v>13</v>
      </c>
      <c r="E106" s="1" t="s">
        <v>21</v>
      </c>
      <c r="F106" s="42" t="s">
        <v>207</v>
      </c>
      <c r="G106" s="43" t="s">
        <v>233</v>
      </c>
      <c r="H106" s="1">
        <v>52</v>
      </c>
      <c r="I106" s="1" t="s">
        <v>202</v>
      </c>
      <c r="J106" s="12" t="s">
        <v>4</v>
      </c>
      <c r="K106" s="17" t="s">
        <v>80</v>
      </c>
      <c r="L106" s="39" t="s">
        <v>209</v>
      </c>
      <c r="M106" s="22">
        <v>1</v>
      </c>
      <c r="N106" s="13" t="s">
        <v>66</v>
      </c>
      <c r="O106" s="17" t="s">
        <v>137</v>
      </c>
    </row>
    <row r="107" spans="1:15" ht="36" x14ac:dyDescent="0.2">
      <c r="A107" s="1" t="s">
        <v>0</v>
      </c>
      <c r="B107" s="1">
        <v>2010</v>
      </c>
      <c r="C107" s="1">
        <v>8</v>
      </c>
      <c r="D107" s="1">
        <v>13</v>
      </c>
      <c r="E107" s="1" t="s">
        <v>21</v>
      </c>
      <c r="F107" s="42" t="s">
        <v>207</v>
      </c>
      <c r="G107" s="43" t="s">
        <v>233</v>
      </c>
      <c r="H107" s="1">
        <v>52</v>
      </c>
      <c r="I107" s="1" t="s">
        <v>202</v>
      </c>
      <c r="J107" s="12" t="s">
        <v>118</v>
      </c>
      <c r="K107" s="17" t="s">
        <v>141</v>
      </c>
      <c r="L107" s="39" t="s">
        <v>208</v>
      </c>
      <c r="M107" s="22">
        <v>1</v>
      </c>
      <c r="N107" s="13" t="s">
        <v>67</v>
      </c>
      <c r="O107" s="17" t="s">
        <v>142</v>
      </c>
    </row>
    <row r="108" spans="1:15" ht="36" x14ac:dyDescent="0.2">
      <c r="A108" s="1" t="s">
        <v>0</v>
      </c>
      <c r="B108" s="1">
        <v>2010</v>
      </c>
      <c r="C108" s="1">
        <v>8</v>
      </c>
      <c r="D108" s="1">
        <v>13</v>
      </c>
      <c r="E108" s="1" t="s">
        <v>21</v>
      </c>
      <c r="F108" s="42" t="s">
        <v>207</v>
      </c>
      <c r="G108" s="43" t="s">
        <v>233</v>
      </c>
      <c r="H108" s="1">
        <v>53</v>
      </c>
      <c r="I108" s="1" t="s">
        <v>202</v>
      </c>
      <c r="J108" s="12" t="s">
        <v>8</v>
      </c>
      <c r="K108" s="17" t="s">
        <v>79</v>
      </c>
      <c r="L108" s="39" t="s">
        <v>209</v>
      </c>
      <c r="M108" s="22">
        <v>1</v>
      </c>
      <c r="N108" s="23" t="s">
        <v>139</v>
      </c>
      <c r="O108" s="17" t="s">
        <v>140</v>
      </c>
    </row>
    <row r="109" spans="1:15" ht="36" x14ac:dyDescent="0.2">
      <c r="A109" s="1" t="s">
        <v>0</v>
      </c>
      <c r="B109" s="1">
        <v>2010</v>
      </c>
      <c r="C109" s="1">
        <v>8</v>
      </c>
      <c r="D109" s="1">
        <v>13</v>
      </c>
      <c r="E109" s="1" t="s">
        <v>21</v>
      </c>
      <c r="F109" s="42" t="s">
        <v>207</v>
      </c>
      <c r="G109" s="43" t="s">
        <v>233</v>
      </c>
      <c r="H109" s="1">
        <v>53</v>
      </c>
      <c r="I109" s="1" t="s">
        <v>202</v>
      </c>
      <c r="J109" s="12" t="s">
        <v>118</v>
      </c>
      <c r="K109" s="17" t="s">
        <v>141</v>
      </c>
      <c r="L109" s="39" t="s">
        <v>208</v>
      </c>
      <c r="M109" s="22">
        <v>1</v>
      </c>
      <c r="N109" s="13" t="s">
        <v>67</v>
      </c>
      <c r="O109" s="17" t="s">
        <v>142</v>
      </c>
    </row>
    <row r="110" spans="1:15" ht="36" x14ac:dyDescent="0.2">
      <c r="A110" s="1" t="s">
        <v>0</v>
      </c>
      <c r="B110" s="1">
        <v>2010</v>
      </c>
      <c r="C110" s="1">
        <v>8</v>
      </c>
      <c r="D110" s="1">
        <v>13</v>
      </c>
      <c r="E110" s="1" t="s">
        <v>21</v>
      </c>
      <c r="F110" s="42" t="s">
        <v>207</v>
      </c>
      <c r="G110" s="43" t="s">
        <v>233</v>
      </c>
      <c r="H110" s="1">
        <v>55</v>
      </c>
      <c r="I110" s="1" t="s">
        <v>202</v>
      </c>
      <c r="J110" s="12" t="s">
        <v>4</v>
      </c>
      <c r="K110" s="17" t="s">
        <v>80</v>
      </c>
      <c r="L110" s="39" t="s">
        <v>209</v>
      </c>
      <c r="M110" s="22">
        <v>1</v>
      </c>
      <c r="N110" s="13" t="s">
        <v>66</v>
      </c>
      <c r="O110" s="17" t="s">
        <v>137</v>
      </c>
    </row>
    <row r="111" spans="1:15" ht="36" x14ac:dyDescent="0.2">
      <c r="A111" s="1" t="s">
        <v>0</v>
      </c>
      <c r="B111" s="1">
        <v>2010</v>
      </c>
      <c r="C111" s="1">
        <v>8</v>
      </c>
      <c r="D111" s="1">
        <v>13</v>
      </c>
      <c r="E111" s="1" t="s">
        <v>21</v>
      </c>
      <c r="F111" s="42" t="s">
        <v>207</v>
      </c>
      <c r="G111" s="43" t="s">
        <v>233</v>
      </c>
      <c r="H111" s="1">
        <v>55</v>
      </c>
      <c r="I111" s="1" t="s">
        <v>202</v>
      </c>
      <c r="J111" s="12" t="s">
        <v>118</v>
      </c>
      <c r="K111" s="17" t="s">
        <v>141</v>
      </c>
      <c r="L111" s="39" t="s">
        <v>208</v>
      </c>
      <c r="M111" s="22">
        <v>2</v>
      </c>
      <c r="N111" s="13" t="s">
        <v>67</v>
      </c>
      <c r="O111" s="17" t="s">
        <v>142</v>
      </c>
    </row>
    <row r="112" spans="1:15" ht="36" x14ac:dyDescent="0.2">
      <c r="A112" s="1" t="s">
        <v>0</v>
      </c>
      <c r="B112" s="1">
        <v>2010</v>
      </c>
      <c r="C112" s="1">
        <v>8</v>
      </c>
      <c r="D112" s="1">
        <v>13</v>
      </c>
      <c r="E112" s="1" t="s">
        <v>21</v>
      </c>
      <c r="F112" s="42" t="s">
        <v>207</v>
      </c>
      <c r="G112" s="43" t="s">
        <v>233</v>
      </c>
      <c r="H112" s="1">
        <v>55</v>
      </c>
      <c r="I112" s="1" t="s">
        <v>202</v>
      </c>
      <c r="J112" s="12" t="s">
        <v>6</v>
      </c>
      <c r="K112" s="17" t="s">
        <v>143</v>
      </c>
      <c r="L112" s="39" t="s">
        <v>209</v>
      </c>
      <c r="M112" s="22">
        <v>2</v>
      </c>
      <c r="N112" s="13" t="s">
        <v>65</v>
      </c>
      <c r="O112" s="17" t="s">
        <v>136</v>
      </c>
    </row>
    <row r="113" spans="1:15" ht="36" x14ac:dyDescent="0.2">
      <c r="A113" s="1" t="s">
        <v>0</v>
      </c>
      <c r="B113" s="1">
        <v>2010</v>
      </c>
      <c r="C113" s="1">
        <v>8</v>
      </c>
      <c r="D113" s="1">
        <v>13</v>
      </c>
      <c r="E113" s="1" t="s">
        <v>21</v>
      </c>
      <c r="F113" s="42" t="s">
        <v>207</v>
      </c>
      <c r="G113" s="43" t="s">
        <v>233</v>
      </c>
      <c r="H113" s="1">
        <v>56</v>
      </c>
      <c r="I113" s="1" t="s">
        <v>202</v>
      </c>
      <c r="J113" s="12" t="s">
        <v>4</v>
      </c>
      <c r="K113" s="17" t="s">
        <v>80</v>
      </c>
      <c r="L113" s="39" t="s">
        <v>209</v>
      </c>
      <c r="M113" s="22">
        <v>1</v>
      </c>
      <c r="N113" s="13" t="s">
        <v>66</v>
      </c>
      <c r="O113" s="17" t="s">
        <v>137</v>
      </c>
    </row>
    <row r="114" spans="1:15" ht="36" x14ac:dyDescent="0.2">
      <c r="A114" s="1" t="s">
        <v>0</v>
      </c>
      <c r="B114" s="1">
        <v>2010</v>
      </c>
      <c r="C114" s="1">
        <v>8</v>
      </c>
      <c r="D114" s="1">
        <v>13</v>
      </c>
      <c r="E114" s="1" t="s">
        <v>21</v>
      </c>
      <c r="F114" s="42" t="s">
        <v>207</v>
      </c>
      <c r="G114" s="43" t="s">
        <v>233</v>
      </c>
      <c r="H114" s="1">
        <v>56</v>
      </c>
      <c r="I114" s="1" t="s">
        <v>202</v>
      </c>
      <c r="J114" s="12" t="s">
        <v>118</v>
      </c>
      <c r="K114" s="17" t="s">
        <v>141</v>
      </c>
      <c r="L114" s="39" t="s">
        <v>208</v>
      </c>
      <c r="M114" s="22">
        <v>1</v>
      </c>
      <c r="N114" s="13" t="s">
        <v>67</v>
      </c>
      <c r="O114" s="17" t="s">
        <v>142</v>
      </c>
    </row>
    <row r="115" spans="1:15" ht="36" x14ac:dyDescent="0.2">
      <c r="A115" s="1" t="s">
        <v>0</v>
      </c>
      <c r="B115" s="1">
        <v>2010</v>
      </c>
      <c r="C115" s="1">
        <v>8</v>
      </c>
      <c r="D115" s="1">
        <v>13</v>
      </c>
      <c r="E115" s="1" t="s">
        <v>21</v>
      </c>
      <c r="F115" s="42" t="s">
        <v>207</v>
      </c>
      <c r="G115" s="43" t="s">
        <v>233</v>
      </c>
      <c r="H115" s="1">
        <v>56</v>
      </c>
      <c r="I115" s="1" t="s">
        <v>202</v>
      </c>
      <c r="J115" s="12" t="s">
        <v>6</v>
      </c>
      <c r="K115" s="17" t="s">
        <v>143</v>
      </c>
      <c r="L115" s="39" t="s">
        <v>209</v>
      </c>
      <c r="M115" s="22">
        <v>4</v>
      </c>
      <c r="N115" s="13" t="s">
        <v>65</v>
      </c>
      <c r="O115" s="17" t="s">
        <v>136</v>
      </c>
    </row>
    <row r="116" spans="1:15" ht="36" x14ac:dyDescent="0.2">
      <c r="A116" s="1" t="s">
        <v>0</v>
      </c>
      <c r="B116" s="1">
        <v>2010</v>
      </c>
      <c r="C116" s="1">
        <v>8</v>
      </c>
      <c r="D116" s="1">
        <v>13</v>
      </c>
      <c r="E116" s="1" t="s">
        <v>21</v>
      </c>
      <c r="F116" s="42" t="s">
        <v>207</v>
      </c>
      <c r="G116" s="43" t="s">
        <v>233</v>
      </c>
      <c r="H116" s="1">
        <v>57</v>
      </c>
      <c r="I116" s="1" t="s">
        <v>202</v>
      </c>
      <c r="J116" s="12" t="s">
        <v>7</v>
      </c>
      <c r="K116" s="17" t="s">
        <v>138</v>
      </c>
      <c r="L116" s="39" t="s">
        <v>209</v>
      </c>
      <c r="M116" s="22">
        <v>1</v>
      </c>
      <c r="N116" s="13" t="s">
        <v>68</v>
      </c>
      <c r="O116" s="17" t="s">
        <v>64</v>
      </c>
    </row>
    <row r="117" spans="1:15" ht="36" x14ac:dyDescent="0.2">
      <c r="A117" s="1" t="s">
        <v>0</v>
      </c>
      <c r="B117" s="1">
        <v>2010</v>
      </c>
      <c r="C117" s="1">
        <v>8</v>
      </c>
      <c r="D117" s="1">
        <v>13</v>
      </c>
      <c r="E117" s="1" t="s">
        <v>21</v>
      </c>
      <c r="F117" s="42" t="s">
        <v>207</v>
      </c>
      <c r="G117" s="43" t="s">
        <v>233</v>
      </c>
      <c r="H117" s="1">
        <v>57</v>
      </c>
      <c r="I117" s="1" t="s">
        <v>202</v>
      </c>
      <c r="J117" s="12" t="s">
        <v>8</v>
      </c>
      <c r="K117" s="17" t="s">
        <v>79</v>
      </c>
      <c r="L117" s="39" t="s">
        <v>209</v>
      </c>
      <c r="M117" s="22">
        <v>1</v>
      </c>
      <c r="N117" s="23" t="s">
        <v>139</v>
      </c>
      <c r="O117" s="17" t="s">
        <v>140</v>
      </c>
    </row>
    <row r="118" spans="1:15" ht="36" x14ac:dyDescent="0.2">
      <c r="A118" s="1" t="s">
        <v>0</v>
      </c>
      <c r="B118" s="1">
        <v>2010</v>
      </c>
      <c r="C118" s="1">
        <v>8</v>
      </c>
      <c r="D118" s="1">
        <v>13</v>
      </c>
      <c r="E118" s="1" t="s">
        <v>21</v>
      </c>
      <c r="F118" s="42" t="s">
        <v>207</v>
      </c>
      <c r="G118" s="43" t="s">
        <v>233</v>
      </c>
      <c r="H118" s="1">
        <v>57</v>
      </c>
      <c r="I118" s="1" t="s">
        <v>202</v>
      </c>
      <c r="J118" s="12" t="s">
        <v>118</v>
      </c>
      <c r="K118" s="17" t="s">
        <v>141</v>
      </c>
      <c r="L118" s="39" t="s">
        <v>208</v>
      </c>
      <c r="M118" s="22">
        <v>1</v>
      </c>
      <c r="N118" s="13" t="s">
        <v>67</v>
      </c>
      <c r="O118" s="17" t="s">
        <v>142</v>
      </c>
    </row>
    <row r="119" spans="1:15" ht="36" x14ac:dyDescent="0.2">
      <c r="A119" s="1" t="s">
        <v>0</v>
      </c>
      <c r="B119" s="1">
        <v>2010</v>
      </c>
      <c r="C119" s="1">
        <v>8</v>
      </c>
      <c r="D119" s="1">
        <v>13</v>
      </c>
      <c r="E119" s="1" t="s">
        <v>21</v>
      </c>
      <c r="F119" s="42" t="s">
        <v>207</v>
      </c>
      <c r="G119" s="43" t="s">
        <v>233</v>
      </c>
      <c r="H119" s="1">
        <v>58</v>
      </c>
      <c r="I119" s="1" t="s">
        <v>202</v>
      </c>
      <c r="J119" s="12" t="s">
        <v>4</v>
      </c>
      <c r="K119" s="17" t="s">
        <v>80</v>
      </c>
      <c r="L119" s="39" t="s">
        <v>209</v>
      </c>
      <c r="M119" s="22">
        <v>1</v>
      </c>
      <c r="N119" s="13" t="s">
        <v>66</v>
      </c>
      <c r="O119" s="17" t="s">
        <v>137</v>
      </c>
    </row>
    <row r="120" spans="1:15" ht="36" x14ac:dyDescent="0.2">
      <c r="A120" s="1" t="s">
        <v>0</v>
      </c>
      <c r="B120" s="1">
        <v>2010</v>
      </c>
      <c r="C120" s="1">
        <v>8</v>
      </c>
      <c r="D120" s="1">
        <v>13</v>
      </c>
      <c r="E120" s="1" t="s">
        <v>21</v>
      </c>
      <c r="F120" s="42" t="s">
        <v>207</v>
      </c>
      <c r="G120" s="43" t="s">
        <v>233</v>
      </c>
      <c r="H120" s="1">
        <v>58</v>
      </c>
      <c r="I120" s="1" t="s">
        <v>202</v>
      </c>
      <c r="J120" s="12" t="s">
        <v>6</v>
      </c>
      <c r="K120" s="17" t="s">
        <v>143</v>
      </c>
      <c r="L120" s="39" t="s">
        <v>209</v>
      </c>
      <c r="M120" s="22">
        <v>1</v>
      </c>
      <c r="N120" s="13" t="s">
        <v>65</v>
      </c>
      <c r="O120" s="17" t="s">
        <v>136</v>
      </c>
    </row>
    <row r="121" spans="1:15" ht="36" x14ac:dyDescent="0.2">
      <c r="A121" s="1" t="s">
        <v>0</v>
      </c>
      <c r="B121" s="1">
        <v>2010</v>
      </c>
      <c r="C121" s="1">
        <v>8</v>
      </c>
      <c r="D121" s="1">
        <v>13</v>
      </c>
      <c r="E121" s="1" t="s">
        <v>21</v>
      </c>
      <c r="F121" s="42" t="s">
        <v>207</v>
      </c>
      <c r="G121" s="43" t="s">
        <v>233</v>
      </c>
      <c r="H121" s="1">
        <v>59</v>
      </c>
      <c r="I121" s="1" t="s">
        <v>202</v>
      </c>
      <c r="J121" s="12" t="s">
        <v>118</v>
      </c>
      <c r="K121" s="17" t="s">
        <v>141</v>
      </c>
      <c r="L121" s="39" t="s">
        <v>208</v>
      </c>
      <c r="M121" s="22">
        <v>1</v>
      </c>
      <c r="N121" s="13" t="s">
        <v>67</v>
      </c>
      <c r="O121" s="17" t="s">
        <v>142</v>
      </c>
    </row>
    <row r="122" spans="1:15" ht="36" x14ac:dyDescent="0.2">
      <c r="A122" s="1" t="s">
        <v>0</v>
      </c>
      <c r="B122" s="1">
        <v>2010</v>
      </c>
      <c r="C122" s="1">
        <v>8</v>
      </c>
      <c r="D122" s="1">
        <v>13</v>
      </c>
      <c r="E122" s="1" t="s">
        <v>21</v>
      </c>
      <c r="F122" s="42" t="s">
        <v>207</v>
      </c>
      <c r="G122" s="43" t="s">
        <v>233</v>
      </c>
      <c r="H122" s="1">
        <v>59</v>
      </c>
      <c r="I122" s="1" t="s">
        <v>202</v>
      </c>
      <c r="J122" s="12" t="s">
        <v>6</v>
      </c>
      <c r="K122" s="17" t="s">
        <v>143</v>
      </c>
      <c r="L122" s="39" t="s">
        <v>209</v>
      </c>
      <c r="M122" s="22">
        <v>1</v>
      </c>
      <c r="N122" s="13" t="s">
        <v>65</v>
      </c>
      <c r="O122" s="17" t="s">
        <v>136</v>
      </c>
    </row>
    <row r="123" spans="1:15" ht="36" x14ac:dyDescent="0.2">
      <c r="A123" s="1" t="s">
        <v>0</v>
      </c>
      <c r="B123" s="1">
        <v>2010</v>
      </c>
      <c r="C123" s="1">
        <v>8</v>
      </c>
      <c r="D123" s="1">
        <v>13</v>
      </c>
      <c r="E123" s="1" t="s">
        <v>21</v>
      </c>
      <c r="F123" s="42" t="s">
        <v>207</v>
      </c>
      <c r="G123" s="43" t="s">
        <v>233</v>
      </c>
      <c r="H123" s="1">
        <v>60</v>
      </c>
      <c r="I123" s="1" t="s">
        <v>202</v>
      </c>
      <c r="J123" s="12" t="s">
        <v>7</v>
      </c>
      <c r="K123" s="17" t="s">
        <v>138</v>
      </c>
      <c r="L123" s="39" t="s">
        <v>209</v>
      </c>
      <c r="M123" s="22">
        <v>1</v>
      </c>
      <c r="N123" s="13" t="s">
        <v>68</v>
      </c>
      <c r="O123" s="17" t="s">
        <v>64</v>
      </c>
    </row>
    <row r="124" spans="1:15" ht="36" x14ac:dyDescent="0.2">
      <c r="A124" s="1" t="s">
        <v>0</v>
      </c>
      <c r="B124" s="1">
        <v>2010</v>
      </c>
      <c r="C124" s="1">
        <v>8</v>
      </c>
      <c r="D124" s="1">
        <v>13</v>
      </c>
      <c r="E124" s="1" t="s">
        <v>21</v>
      </c>
      <c r="F124" s="42" t="s">
        <v>207</v>
      </c>
      <c r="G124" s="43" t="s">
        <v>233</v>
      </c>
      <c r="H124" s="1">
        <v>60</v>
      </c>
      <c r="I124" s="1" t="s">
        <v>202</v>
      </c>
      <c r="J124" s="12" t="s">
        <v>118</v>
      </c>
      <c r="K124" s="17" t="s">
        <v>141</v>
      </c>
      <c r="L124" s="39" t="s">
        <v>208</v>
      </c>
      <c r="M124" s="22">
        <v>3</v>
      </c>
      <c r="N124" s="13" t="s">
        <v>67</v>
      </c>
      <c r="O124" s="17" t="s">
        <v>142</v>
      </c>
    </row>
    <row r="125" spans="1:15" ht="36" x14ac:dyDescent="0.2">
      <c r="A125" s="1" t="s">
        <v>0</v>
      </c>
      <c r="B125" s="1">
        <v>2010</v>
      </c>
      <c r="C125" s="1">
        <v>8</v>
      </c>
      <c r="D125" s="1">
        <v>13</v>
      </c>
      <c r="E125" s="1" t="s">
        <v>21</v>
      </c>
      <c r="F125" s="42" t="s">
        <v>207</v>
      </c>
      <c r="G125" s="43" t="s">
        <v>233</v>
      </c>
      <c r="H125" s="1">
        <v>60</v>
      </c>
      <c r="I125" s="1" t="s">
        <v>202</v>
      </c>
      <c r="J125" s="12" t="s">
        <v>6</v>
      </c>
      <c r="K125" s="17" t="s">
        <v>143</v>
      </c>
      <c r="L125" s="39" t="s">
        <v>209</v>
      </c>
      <c r="M125" s="22">
        <v>2</v>
      </c>
      <c r="N125" s="13" t="s">
        <v>65</v>
      </c>
      <c r="O125" s="17" t="s">
        <v>136</v>
      </c>
    </row>
    <row r="126" spans="1:15" ht="36" x14ac:dyDescent="0.2">
      <c r="A126" s="1" t="s">
        <v>0</v>
      </c>
      <c r="B126" s="1">
        <v>2010</v>
      </c>
      <c r="C126" s="1">
        <v>8</v>
      </c>
      <c r="D126" s="1">
        <v>13</v>
      </c>
      <c r="E126" s="1" t="s">
        <v>21</v>
      </c>
      <c r="F126" s="42" t="s">
        <v>207</v>
      </c>
      <c r="G126" s="43" t="s">
        <v>233</v>
      </c>
      <c r="H126" s="1">
        <v>61</v>
      </c>
      <c r="I126" s="1" t="s">
        <v>202</v>
      </c>
      <c r="J126" s="12" t="s">
        <v>4</v>
      </c>
      <c r="K126" s="17" t="s">
        <v>80</v>
      </c>
      <c r="L126" s="39" t="s">
        <v>209</v>
      </c>
      <c r="M126" s="22">
        <v>1</v>
      </c>
      <c r="N126" s="13" t="s">
        <v>66</v>
      </c>
      <c r="O126" s="17" t="s">
        <v>137</v>
      </c>
    </row>
    <row r="127" spans="1:15" ht="36" x14ac:dyDescent="0.2">
      <c r="A127" s="1" t="s">
        <v>0</v>
      </c>
      <c r="B127" s="1">
        <v>2010</v>
      </c>
      <c r="C127" s="1">
        <v>8</v>
      </c>
      <c r="D127" s="1">
        <v>13</v>
      </c>
      <c r="E127" s="1" t="s">
        <v>21</v>
      </c>
      <c r="F127" s="42" t="s">
        <v>207</v>
      </c>
      <c r="G127" s="43" t="s">
        <v>233</v>
      </c>
      <c r="H127" s="1">
        <v>61</v>
      </c>
      <c r="I127" s="1" t="s">
        <v>202</v>
      </c>
      <c r="J127" s="12" t="s">
        <v>118</v>
      </c>
      <c r="K127" s="17" t="s">
        <v>141</v>
      </c>
      <c r="L127" s="39" t="s">
        <v>208</v>
      </c>
      <c r="M127" s="22">
        <v>2</v>
      </c>
      <c r="N127" s="13" t="s">
        <v>67</v>
      </c>
      <c r="O127" s="17" t="s">
        <v>142</v>
      </c>
    </row>
    <row r="128" spans="1:15" ht="36" x14ac:dyDescent="0.2">
      <c r="A128" s="1" t="s">
        <v>0</v>
      </c>
      <c r="B128" s="1">
        <v>2010</v>
      </c>
      <c r="C128" s="1">
        <v>8</v>
      </c>
      <c r="D128" s="1">
        <v>13</v>
      </c>
      <c r="E128" s="1" t="s">
        <v>21</v>
      </c>
      <c r="F128" s="42" t="s">
        <v>207</v>
      </c>
      <c r="G128" s="43" t="s">
        <v>233</v>
      </c>
      <c r="H128" s="1">
        <v>62</v>
      </c>
      <c r="I128" s="1" t="s">
        <v>202</v>
      </c>
      <c r="J128" s="12" t="s">
        <v>4</v>
      </c>
      <c r="K128" s="17" t="s">
        <v>80</v>
      </c>
      <c r="L128" s="39" t="s">
        <v>209</v>
      </c>
      <c r="M128" s="22">
        <v>1</v>
      </c>
      <c r="N128" s="13" t="s">
        <v>66</v>
      </c>
      <c r="O128" s="17" t="s">
        <v>137</v>
      </c>
    </row>
    <row r="129" spans="1:15" ht="36" x14ac:dyDescent="0.2">
      <c r="A129" s="1" t="s">
        <v>0</v>
      </c>
      <c r="B129" s="1">
        <v>2010</v>
      </c>
      <c r="C129" s="1">
        <v>8</v>
      </c>
      <c r="D129" s="1">
        <v>13</v>
      </c>
      <c r="E129" s="1" t="s">
        <v>21</v>
      </c>
      <c r="F129" s="42" t="s">
        <v>207</v>
      </c>
      <c r="G129" s="43" t="s">
        <v>233</v>
      </c>
      <c r="H129" s="1">
        <v>62</v>
      </c>
      <c r="I129" s="1" t="s">
        <v>202</v>
      </c>
      <c r="J129" s="12" t="s">
        <v>6</v>
      </c>
      <c r="K129" s="17" t="s">
        <v>143</v>
      </c>
      <c r="L129" s="39" t="s">
        <v>209</v>
      </c>
      <c r="M129" s="22">
        <v>1</v>
      </c>
      <c r="N129" s="13" t="s">
        <v>65</v>
      </c>
      <c r="O129" s="17" t="s">
        <v>136</v>
      </c>
    </row>
    <row r="130" spans="1:15" ht="36" x14ac:dyDescent="0.2">
      <c r="A130" s="1" t="s">
        <v>0</v>
      </c>
      <c r="B130" s="1">
        <v>2010</v>
      </c>
      <c r="C130" s="1">
        <v>8</v>
      </c>
      <c r="D130" s="1">
        <v>13</v>
      </c>
      <c r="E130" s="1" t="s">
        <v>21</v>
      </c>
      <c r="F130" s="42" t="s">
        <v>207</v>
      </c>
      <c r="G130" s="43" t="s">
        <v>233</v>
      </c>
      <c r="H130" s="1">
        <v>63</v>
      </c>
      <c r="I130" s="1" t="s">
        <v>202</v>
      </c>
      <c r="J130" s="12" t="s">
        <v>6</v>
      </c>
      <c r="K130" s="17" t="s">
        <v>143</v>
      </c>
      <c r="L130" s="39" t="s">
        <v>209</v>
      </c>
      <c r="M130" s="22">
        <v>2</v>
      </c>
      <c r="N130" s="13" t="s">
        <v>65</v>
      </c>
      <c r="O130" s="17" t="s">
        <v>136</v>
      </c>
    </row>
    <row r="131" spans="1:15" ht="36" x14ac:dyDescent="0.2">
      <c r="A131" s="1" t="s">
        <v>0</v>
      </c>
      <c r="B131" s="1">
        <v>2010</v>
      </c>
      <c r="C131" s="1">
        <v>8</v>
      </c>
      <c r="D131" s="1">
        <v>13</v>
      </c>
      <c r="E131" s="1" t="s">
        <v>21</v>
      </c>
      <c r="F131" s="42" t="s">
        <v>207</v>
      </c>
      <c r="G131" s="43" t="s">
        <v>233</v>
      </c>
      <c r="H131" s="1">
        <v>64</v>
      </c>
      <c r="I131" s="1" t="s">
        <v>202</v>
      </c>
      <c r="J131" s="12" t="s">
        <v>6</v>
      </c>
      <c r="K131" s="17" t="s">
        <v>143</v>
      </c>
      <c r="L131" s="39" t="s">
        <v>209</v>
      </c>
      <c r="M131" s="22">
        <v>1</v>
      </c>
      <c r="N131" s="13" t="s">
        <v>65</v>
      </c>
      <c r="O131" s="17" t="s">
        <v>136</v>
      </c>
    </row>
  </sheetData>
  <phoneticPr fontId="2" type="noConversion"/>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6"/>
  <sheetViews>
    <sheetView tabSelected="1" topLeftCell="A13" workbookViewId="0">
      <selection activeCell="P6" sqref="P6"/>
    </sheetView>
  </sheetViews>
  <sheetFormatPr defaultRowHeight="14.25" x14ac:dyDescent="0.2"/>
  <cols>
    <col min="1" max="1" width="6.625" customWidth="1"/>
    <col min="2" max="2" width="4.5" bestFit="1" customWidth="1"/>
    <col min="3" max="3" width="5.875" customWidth="1"/>
    <col min="4" max="4" width="4.5" customWidth="1"/>
    <col min="5" max="5" width="13.75" bestFit="1" customWidth="1"/>
    <col min="6" max="6" width="22.25" bestFit="1" customWidth="1"/>
    <col min="7" max="7" width="14.125" customWidth="1"/>
    <col min="8" max="8" width="5.5" customWidth="1"/>
    <col min="9" max="9" width="8.125" bestFit="1" customWidth="1"/>
    <col min="11" max="11" width="31.875" bestFit="1" customWidth="1"/>
    <col min="12" max="12" width="12.25" style="36" bestFit="1" customWidth="1"/>
    <col min="14" max="14" width="9" style="33"/>
  </cols>
  <sheetData>
    <row r="1" spans="1:15" s="70" customFormat="1" ht="76.5" x14ac:dyDescent="0.2">
      <c r="A1" s="60" t="s">
        <v>180</v>
      </c>
      <c r="B1" s="60" t="s">
        <v>181</v>
      </c>
      <c r="C1" s="60" t="s">
        <v>182</v>
      </c>
      <c r="D1" s="60" t="s">
        <v>197</v>
      </c>
      <c r="E1" s="60" t="s">
        <v>183</v>
      </c>
      <c r="F1" s="60" t="s">
        <v>184</v>
      </c>
      <c r="G1" s="60" t="s">
        <v>185</v>
      </c>
      <c r="H1" s="60" t="s">
        <v>163</v>
      </c>
      <c r="I1" s="60" t="s">
        <v>198</v>
      </c>
      <c r="J1" s="60" t="s">
        <v>165</v>
      </c>
      <c r="K1" s="60" t="s">
        <v>166</v>
      </c>
      <c r="L1" s="68" t="s">
        <v>169</v>
      </c>
      <c r="M1" s="60" t="s">
        <v>199</v>
      </c>
      <c r="N1" s="69" t="s">
        <v>200</v>
      </c>
      <c r="O1" s="60" t="s">
        <v>201</v>
      </c>
    </row>
    <row r="2" spans="1:15" s="20" customFormat="1" ht="36" x14ac:dyDescent="0.2">
      <c r="A2" s="1" t="s">
        <v>0</v>
      </c>
      <c r="B2" s="1">
        <v>2005</v>
      </c>
      <c r="C2" s="1">
        <v>7</v>
      </c>
      <c r="D2" s="1">
        <v>22</v>
      </c>
      <c r="E2" s="1" t="s">
        <v>21</v>
      </c>
      <c r="F2" s="42" t="s">
        <v>207</v>
      </c>
      <c r="G2" s="43" t="s">
        <v>233</v>
      </c>
      <c r="H2" s="1">
        <v>2</v>
      </c>
      <c r="I2" s="1" t="s">
        <v>202</v>
      </c>
      <c r="J2" s="1" t="s">
        <v>69</v>
      </c>
      <c r="K2" s="17" t="s">
        <v>144</v>
      </c>
      <c r="L2" s="53" t="s">
        <v>282</v>
      </c>
      <c r="M2" s="1">
        <v>5</v>
      </c>
      <c r="N2" s="32">
        <v>0.3</v>
      </c>
      <c r="O2" s="13">
        <v>0.36</v>
      </c>
    </row>
    <row r="3" spans="1:15" s="20" customFormat="1" ht="36" x14ac:dyDescent="0.2">
      <c r="A3" s="1" t="s">
        <v>0</v>
      </c>
      <c r="B3" s="1">
        <v>2005</v>
      </c>
      <c r="C3" s="1">
        <v>7</v>
      </c>
      <c r="D3" s="1">
        <v>22</v>
      </c>
      <c r="E3" s="1" t="s">
        <v>21</v>
      </c>
      <c r="F3" s="42" t="s">
        <v>207</v>
      </c>
      <c r="G3" s="43" t="s">
        <v>233</v>
      </c>
      <c r="H3" s="1">
        <v>3</v>
      </c>
      <c r="I3" s="1" t="s">
        <v>202</v>
      </c>
      <c r="J3" s="1" t="s">
        <v>71</v>
      </c>
      <c r="K3" s="17" t="s">
        <v>146</v>
      </c>
      <c r="L3" s="53" t="s">
        <v>282</v>
      </c>
      <c r="M3" s="1">
        <v>11</v>
      </c>
      <c r="N3" s="32">
        <v>0.25</v>
      </c>
      <c r="O3" s="13">
        <v>0.24</v>
      </c>
    </row>
    <row r="4" spans="1:15" s="20" customFormat="1" ht="36" x14ac:dyDescent="0.2">
      <c r="A4" s="1" t="s">
        <v>0</v>
      </c>
      <c r="B4" s="1">
        <v>2005</v>
      </c>
      <c r="C4" s="1">
        <v>7</v>
      </c>
      <c r="D4" s="1">
        <v>22</v>
      </c>
      <c r="E4" s="1" t="s">
        <v>21</v>
      </c>
      <c r="F4" s="42" t="s">
        <v>207</v>
      </c>
      <c r="G4" s="43" t="s">
        <v>233</v>
      </c>
      <c r="H4" s="1">
        <v>5</v>
      </c>
      <c r="I4" s="1" t="s">
        <v>202</v>
      </c>
      <c r="J4" s="1" t="s">
        <v>71</v>
      </c>
      <c r="K4" s="17" t="s">
        <v>146</v>
      </c>
      <c r="L4" s="53" t="s">
        <v>282</v>
      </c>
      <c r="M4" s="1">
        <v>8</v>
      </c>
      <c r="N4" s="32">
        <v>0.3</v>
      </c>
      <c r="O4" s="13">
        <v>0.28000000000000003</v>
      </c>
    </row>
    <row r="5" spans="1:15" s="20" customFormat="1" ht="36" x14ac:dyDescent="0.2">
      <c r="A5" s="1" t="s">
        <v>0</v>
      </c>
      <c r="B5" s="1">
        <v>2005</v>
      </c>
      <c r="C5" s="1">
        <v>7</v>
      </c>
      <c r="D5" s="1">
        <v>22</v>
      </c>
      <c r="E5" s="1" t="s">
        <v>21</v>
      </c>
      <c r="F5" s="42" t="s">
        <v>207</v>
      </c>
      <c r="G5" s="43" t="s">
        <v>233</v>
      </c>
      <c r="H5" s="1">
        <v>6</v>
      </c>
      <c r="I5" s="1" t="s">
        <v>202</v>
      </c>
      <c r="J5" s="1" t="s">
        <v>71</v>
      </c>
      <c r="K5" s="17" t="s">
        <v>146</v>
      </c>
      <c r="L5" s="53" t="s">
        <v>282</v>
      </c>
      <c r="M5" s="1">
        <v>7</v>
      </c>
      <c r="N5" s="32">
        <v>0.1</v>
      </c>
      <c r="O5" s="13">
        <v>0.11</v>
      </c>
    </row>
    <row r="6" spans="1:15" s="20" customFormat="1" ht="36" x14ac:dyDescent="0.2">
      <c r="A6" s="1" t="s">
        <v>0</v>
      </c>
      <c r="B6" s="1">
        <v>2005</v>
      </c>
      <c r="C6" s="1">
        <v>7</v>
      </c>
      <c r="D6" s="1">
        <v>22</v>
      </c>
      <c r="E6" s="1" t="s">
        <v>21</v>
      </c>
      <c r="F6" s="42" t="s">
        <v>207</v>
      </c>
      <c r="G6" s="43" t="s">
        <v>233</v>
      </c>
      <c r="H6" s="1">
        <v>7</v>
      </c>
      <c r="I6" s="1" t="s">
        <v>202</v>
      </c>
      <c r="J6" s="1" t="s">
        <v>71</v>
      </c>
      <c r="K6" s="17" t="s">
        <v>146</v>
      </c>
      <c r="L6" s="53" t="s">
        <v>282</v>
      </c>
      <c r="M6" s="1">
        <v>10</v>
      </c>
      <c r="N6" s="32">
        <v>0.2</v>
      </c>
      <c r="O6" s="13">
        <v>0.14000000000000001</v>
      </c>
    </row>
    <row r="7" spans="1:15" s="20" customFormat="1" ht="36" x14ac:dyDescent="0.2">
      <c r="A7" s="1" t="s">
        <v>0</v>
      </c>
      <c r="B7" s="1">
        <v>2005</v>
      </c>
      <c r="C7" s="1">
        <v>7</v>
      </c>
      <c r="D7" s="1">
        <v>22</v>
      </c>
      <c r="E7" s="1" t="s">
        <v>21</v>
      </c>
      <c r="F7" s="42" t="s">
        <v>207</v>
      </c>
      <c r="G7" s="43" t="s">
        <v>233</v>
      </c>
      <c r="H7" s="1">
        <v>9</v>
      </c>
      <c r="I7" s="1" t="s">
        <v>202</v>
      </c>
      <c r="J7" s="1" t="s">
        <v>69</v>
      </c>
      <c r="K7" s="17" t="s">
        <v>144</v>
      </c>
      <c r="L7" s="53" t="s">
        <v>282</v>
      </c>
      <c r="M7" s="1">
        <v>3</v>
      </c>
      <c r="N7" s="32">
        <v>0.3</v>
      </c>
      <c r="O7" s="13">
        <v>0.19</v>
      </c>
    </row>
    <row r="8" spans="1:15" s="20" customFormat="1" ht="36" x14ac:dyDescent="0.2">
      <c r="A8" s="1" t="s">
        <v>0</v>
      </c>
      <c r="B8" s="1">
        <v>2005</v>
      </c>
      <c r="C8" s="1">
        <v>7</v>
      </c>
      <c r="D8" s="1">
        <v>22</v>
      </c>
      <c r="E8" s="1" t="s">
        <v>21</v>
      </c>
      <c r="F8" s="42" t="s">
        <v>207</v>
      </c>
      <c r="G8" s="43" t="s">
        <v>233</v>
      </c>
      <c r="H8" s="1">
        <v>10</v>
      </c>
      <c r="I8" s="1" t="s">
        <v>202</v>
      </c>
      <c r="J8" s="1" t="s">
        <v>69</v>
      </c>
      <c r="K8" s="17" t="s">
        <v>144</v>
      </c>
      <c r="L8" s="53" t="s">
        <v>282</v>
      </c>
      <c r="M8" s="1">
        <v>1</v>
      </c>
      <c r="N8" s="32">
        <v>0.2</v>
      </c>
      <c r="O8" s="13">
        <v>0.11</v>
      </c>
    </row>
    <row r="9" spans="1:15" s="20" customFormat="1" ht="36" x14ac:dyDescent="0.2">
      <c r="A9" s="1" t="s">
        <v>0</v>
      </c>
      <c r="B9" s="1">
        <v>2005</v>
      </c>
      <c r="C9" s="1">
        <v>7</v>
      </c>
      <c r="D9" s="1">
        <v>22</v>
      </c>
      <c r="E9" s="1" t="s">
        <v>21</v>
      </c>
      <c r="F9" s="42" t="s">
        <v>207</v>
      </c>
      <c r="G9" s="43" t="s">
        <v>233</v>
      </c>
      <c r="H9" s="1">
        <v>11</v>
      </c>
      <c r="I9" s="1" t="s">
        <v>202</v>
      </c>
      <c r="J9" s="1" t="s">
        <v>70</v>
      </c>
      <c r="K9" s="17" t="s">
        <v>147</v>
      </c>
      <c r="L9" s="53" t="s">
        <v>282</v>
      </c>
      <c r="M9" s="1">
        <v>2</v>
      </c>
      <c r="N9" s="32">
        <v>0.3</v>
      </c>
      <c r="O9" s="13">
        <v>0.14000000000000001</v>
      </c>
    </row>
    <row r="10" spans="1:15" s="20" customFormat="1" ht="36" x14ac:dyDescent="0.2">
      <c r="A10" s="1" t="s">
        <v>0</v>
      </c>
      <c r="B10" s="1">
        <v>2005</v>
      </c>
      <c r="C10" s="1">
        <v>7</v>
      </c>
      <c r="D10" s="1">
        <v>22</v>
      </c>
      <c r="E10" s="1" t="s">
        <v>21</v>
      </c>
      <c r="F10" s="42" t="s">
        <v>207</v>
      </c>
      <c r="G10" s="43" t="s">
        <v>233</v>
      </c>
      <c r="H10" s="1">
        <v>11</v>
      </c>
      <c r="I10" s="1" t="s">
        <v>202</v>
      </c>
      <c r="J10" s="1" t="s">
        <v>71</v>
      </c>
      <c r="K10" s="17" t="s">
        <v>146</v>
      </c>
      <c r="L10" s="53" t="s">
        <v>282</v>
      </c>
      <c r="M10" s="1">
        <v>2</v>
      </c>
      <c r="N10" s="32">
        <v>0.1</v>
      </c>
      <c r="O10" s="13">
        <v>7.0000000000000007E-2</v>
      </c>
    </row>
    <row r="11" spans="1:15" s="20" customFormat="1" ht="36" x14ac:dyDescent="0.2">
      <c r="A11" s="1" t="s">
        <v>0</v>
      </c>
      <c r="B11" s="1">
        <v>2005</v>
      </c>
      <c r="C11" s="1">
        <v>7</v>
      </c>
      <c r="D11" s="1">
        <v>22</v>
      </c>
      <c r="E11" s="1" t="s">
        <v>21</v>
      </c>
      <c r="F11" s="42" t="s">
        <v>207</v>
      </c>
      <c r="G11" s="43" t="s">
        <v>233</v>
      </c>
      <c r="H11" s="1">
        <v>12</v>
      </c>
      <c r="I11" s="1" t="s">
        <v>202</v>
      </c>
      <c r="J11" s="1" t="s">
        <v>69</v>
      </c>
      <c r="K11" s="17" t="s">
        <v>144</v>
      </c>
      <c r="L11" s="53" t="s">
        <v>282</v>
      </c>
      <c r="M11" s="1">
        <v>5</v>
      </c>
      <c r="N11" s="32">
        <v>0.3</v>
      </c>
      <c r="O11" s="13">
        <v>0.21</v>
      </c>
    </row>
    <row r="12" spans="1:15" s="20" customFormat="1" ht="36" x14ac:dyDescent="0.2">
      <c r="A12" s="1" t="s">
        <v>0</v>
      </c>
      <c r="B12" s="1">
        <v>2005</v>
      </c>
      <c r="C12" s="1">
        <v>7</v>
      </c>
      <c r="D12" s="1">
        <v>22</v>
      </c>
      <c r="E12" s="1" t="s">
        <v>21</v>
      </c>
      <c r="F12" s="42" t="s">
        <v>207</v>
      </c>
      <c r="G12" s="43" t="s">
        <v>233</v>
      </c>
      <c r="H12" s="1">
        <v>13</v>
      </c>
      <c r="I12" s="1" t="s">
        <v>202</v>
      </c>
      <c r="J12" s="1" t="s">
        <v>70</v>
      </c>
      <c r="K12" s="17" t="s">
        <v>147</v>
      </c>
      <c r="L12" s="53" t="s">
        <v>282</v>
      </c>
      <c r="M12" s="1">
        <v>5</v>
      </c>
      <c r="N12" s="32">
        <v>0.2</v>
      </c>
      <c r="O12" s="13">
        <v>0.13</v>
      </c>
    </row>
    <row r="13" spans="1:15" s="20" customFormat="1" ht="36" x14ac:dyDescent="0.2">
      <c r="A13" s="1" t="s">
        <v>0</v>
      </c>
      <c r="B13" s="1">
        <v>2005</v>
      </c>
      <c r="C13" s="1">
        <v>7</v>
      </c>
      <c r="D13" s="1">
        <v>22</v>
      </c>
      <c r="E13" s="1" t="s">
        <v>21</v>
      </c>
      <c r="F13" s="42" t="s">
        <v>207</v>
      </c>
      <c r="G13" s="43" t="s">
        <v>233</v>
      </c>
      <c r="H13" s="1">
        <v>14</v>
      </c>
      <c r="I13" s="1" t="s">
        <v>202</v>
      </c>
      <c r="J13" s="1" t="s">
        <v>70</v>
      </c>
      <c r="K13" s="17" t="s">
        <v>147</v>
      </c>
      <c r="L13" s="53" t="s">
        <v>282</v>
      </c>
      <c r="M13" s="1">
        <v>4</v>
      </c>
      <c r="N13" s="32">
        <v>0.1</v>
      </c>
      <c r="O13" s="13">
        <v>0.1</v>
      </c>
    </row>
    <row r="14" spans="1:15" s="20" customFormat="1" ht="36" x14ac:dyDescent="0.2">
      <c r="A14" s="1" t="s">
        <v>0</v>
      </c>
      <c r="B14" s="1">
        <v>2005</v>
      </c>
      <c r="C14" s="1">
        <v>7</v>
      </c>
      <c r="D14" s="1">
        <v>22</v>
      </c>
      <c r="E14" s="1" t="s">
        <v>21</v>
      </c>
      <c r="F14" s="42" t="s">
        <v>207</v>
      </c>
      <c r="G14" s="43" t="s">
        <v>233</v>
      </c>
      <c r="H14" s="1">
        <v>16</v>
      </c>
      <c r="I14" s="1" t="s">
        <v>202</v>
      </c>
      <c r="J14" s="1" t="s">
        <v>70</v>
      </c>
      <c r="K14" s="17" t="s">
        <v>147</v>
      </c>
      <c r="L14" s="53" t="s">
        <v>282</v>
      </c>
      <c r="M14" s="1">
        <v>9</v>
      </c>
      <c r="N14" s="32">
        <v>0.1</v>
      </c>
      <c r="O14" s="13">
        <v>0.15</v>
      </c>
    </row>
    <row r="15" spans="1:15" s="20" customFormat="1" ht="36" x14ac:dyDescent="0.2">
      <c r="A15" s="1" t="s">
        <v>0</v>
      </c>
      <c r="B15" s="1">
        <v>2005</v>
      </c>
      <c r="C15" s="1">
        <v>7</v>
      </c>
      <c r="D15" s="1">
        <v>22</v>
      </c>
      <c r="E15" s="1" t="s">
        <v>21</v>
      </c>
      <c r="F15" s="42" t="s">
        <v>207</v>
      </c>
      <c r="G15" s="43" t="s">
        <v>233</v>
      </c>
      <c r="H15" s="1">
        <v>17</v>
      </c>
      <c r="I15" s="1" t="s">
        <v>202</v>
      </c>
      <c r="J15" s="1" t="s">
        <v>69</v>
      </c>
      <c r="K15" s="17" t="s">
        <v>144</v>
      </c>
      <c r="L15" s="53" t="s">
        <v>282</v>
      </c>
      <c r="M15" s="1">
        <v>1</v>
      </c>
      <c r="N15" s="32">
        <v>2.6</v>
      </c>
      <c r="O15" s="13">
        <v>1.6</v>
      </c>
    </row>
    <row r="16" spans="1:15" s="20" customFormat="1" ht="36" x14ac:dyDescent="0.2">
      <c r="A16" s="1" t="s">
        <v>0</v>
      </c>
      <c r="B16" s="1">
        <v>2005</v>
      </c>
      <c r="C16" s="1">
        <v>7</v>
      </c>
      <c r="D16" s="1">
        <v>22</v>
      </c>
      <c r="E16" s="1" t="s">
        <v>21</v>
      </c>
      <c r="F16" s="42" t="s">
        <v>207</v>
      </c>
      <c r="G16" s="43" t="s">
        <v>233</v>
      </c>
      <c r="H16" s="1">
        <v>18</v>
      </c>
      <c r="I16" s="1" t="s">
        <v>202</v>
      </c>
      <c r="J16" s="1" t="s">
        <v>69</v>
      </c>
      <c r="K16" s="17" t="s">
        <v>144</v>
      </c>
      <c r="L16" s="53" t="s">
        <v>282</v>
      </c>
      <c r="M16" s="1">
        <v>2</v>
      </c>
      <c r="N16" s="32">
        <v>0.1</v>
      </c>
      <c r="O16" s="13">
        <v>0.1</v>
      </c>
    </row>
    <row r="17" spans="1:15" s="20" customFormat="1" ht="36" x14ac:dyDescent="0.2">
      <c r="A17" s="1" t="s">
        <v>0</v>
      </c>
      <c r="B17" s="1">
        <v>2005</v>
      </c>
      <c r="C17" s="1">
        <v>7</v>
      </c>
      <c r="D17" s="1">
        <v>22</v>
      </c>
      <c r="E17" s="1" t="s">
        <v>21</v>
      </c>
      <c r="F17" s="42" t="s">
        <v>207</v>
      </c>
      <c r="G17" s="43" t="s">
        <v>233</v>
      </c>
      <c r="H17" s="1">
        <v>18</v>
      </c>
      <c r="I17" s="1" t="s">
        <v>202</v>
      </c>
      <c r="J17" s="1" t="s">
        <v>70</v>
      </c>
      <c r="K17" s="17" t="s">
        <v>147</v>
      </c>
      <c r="L17" s="53" t="s">
        <v>282</v>
      </c>
      <c r="M17" s="1">
        <v>1</v>
      </c>
      <c r="N17" s="32">
        <v>0.3</v>
      </c>
      <c r="O17" s="13">
        <v>0.23</v>
      </c>
    </row>
    <row r="18" spans="1:15" s="20" customFormat="1" ht="36" x14ac:dyDescent="0.2">
      <c r="A18" s="1" t="s">
        <v>0</v>
      </c>
      <c r="B18" s="1">
        <v>2005</v>
      </c>
      <c r="C18" s="1">
        <v>7</v>
      </c>
      <c r="D18" s="1">
        <v>22</v>
      </c>
      <c r="E18" s="1" t="s">
        <v>21</v>
      </c>
      <c r="F18" s="42" t="s">
        <v>207</v>
      </c>
      <c r="G18" s="43" t="s">
        <v>233</v>
      </c>
      <c r="H18" s="1">
        <v>19</v>
      </c>
      <c r="I18" s="1" t="s">
        <v>202</v>
      </c>
      <c r="J18" s="1" t="s">
        <v>70</v>
      </c>
      <c r="K18" s="17" t="s">
        <v>147</v>
      </c>
      <c r="L18" s="53" t="s">
        <v>282</v>
      </c>
      <c r="M18" s="1">
        <v>2</v>
      </c>
      <c r="N18" s="32">
        <v>0.2</v>
      </c>
      <c r="O18" s="13">
        <v>0.14000000000000001</v>
      </c>
    </row>
    <row r="19" spans="1:15" s="20" customFormat="1" ht="36" x14ac:dyDescent="0.2">
      <c r="A19" s="1" t="s">
        <v>0</v>
      </c>
      <c r="B19" s="1">
        <v>2005</v>
      </c>
      <c r="C19" s="1">
        <v>7</v>
      </c>
      <c r="D19" s="1">
        <v>22</v>
      </c>
      <c r="E19" s="1" t="s">
        <v>21</v>
      </c>
      <c r="F19" s="42" t="s">
        <v>207</v>
      </c>
      <c r="G19" s="43" t="s">
        <v>233</v>
      </c>
      <c r="H19" s="1">
        <v>20</v>
      </c>
      <c r="I19" s="1" t="s">
        <v>202</v>
      </c>
      <c r="J19" s="1" t="s">
        <v>70</v>
      </c>
      <c r="K19" s="17" t="s">
        <v>147</v>
      </c>
      <c r="L19" s="53" t="s">
        <v>282</v>
      </c>
      <c r="M19" s="1">
        <v>16</v>
      </c>
      <c r="N19" s="32">
        <v>0.1</v>
      </c>
      <c r="O19" s="13">
        <v>0.11</v>
      </c>
    </row>
    <row r="20" spans="1:15" s="20" customFormat="1" ht="36" x14ac:dyDescent="0.2">
      <c r="A20" s="1" t="s">
        <v>0</v>
      </c>
      <c r="B20" s="1">
        <v>2005</v>
      </c>
      <c r="C20" s="1">
        <v>7</v>
      </c>
      <c r="D20" s="1">
        <v>22</v>
      </c>
      <c r="E20" s="1" t="s">
        <v>21</v>
      </c>
      <c r="F20" s="42" t="s">
        <v>207</v>
      </c>
      <c r="G20" s="43" t="s">
        <v>233</v>
      </c>
      <c r="H20" s="1">
        <v>21</v>
      </c>
      <c r="I20" s="1" t="s">
        <v>202</v>
      </c>
      <c r="J20" s="1" t="s">
        <v>70</v>
      </c>
      <c r="K20" s="17" t="s">
        <v>147</v>
      </c>
      <c r="L20" s="53" t="s">
        <v>282</v>
      </c>
      <c r="M20" s="1">
        <v>14</v>
      </c>
      <c r="N20" s="32">
        <v>0.2</v>
      </c>
      <c r="O20" s="13">
        <v>0.13</v>
      </c>
    </row>
    <row r="21" spans="1:15" s="20" customFormat="1" ht="36" x14ac:dyDescent="0.2">
      <c r="A21" s="1" t="s">
        <v>0</v>
      </c>
      <c r="B21" s="1">
        <v>2005</v>
      </c>
      <c r="C21" s="1">
        <v>7</v>
      </c>
      <c r="D21" s="1">
        <v>22</v>
      </c>
      <c r="E21" s="1" t="s">
        <v>21</v>
      </c>
      <c r="F21" s="42" t="s">
        <v>207</v>
      </c>
      <c r="G21" s="43" t="s">
        <v>233</v>
      </c>
      <c r="H21" s="1">
        <v>22</v>
      </c>
      <c r="I21" s="1" t="s">
        <v>202</v>
      </c>
      <c r="J21" s="1" t="s">
        <v>69</v>
      </c>
      <c r="K21" s="17" t="s">
        <v>144</v>
      </c>
      <c r="L21" s="53" t="s">
        <v>282</v>
      </c>
      <c r="M21" s="1">
        <v>1</v>
      </c>
      <c r="N21" s="32">
        <v>0.3</v>
      </c>
      <c r="O21" s="13">
        <v>0.24</v>
      </c>
    </row>
    <row r="22" spans="1:15" s="20" customFormat="1" ht="36" x14ac:dyDescent="0.2">
      <c r="A22" s="1" t="s">
        <v>0</v>
      </c>
      <c r="B22" s="1">
        <v>2005</v>
      </c>
      <c r="C22" s="1">
        <v>7</v>
      </c>
      <c r="D22" s="1">
        <v>22</v>
      </c>
      <c r="E22" s="1" t="s">
        <v>21</v>
      </c>
      <c r="F22" s="42" t="s">
        <v>207</v>
      </c>
      <c r="G22" s="43" t="s">
        <v>233</v>
      </c>
      <c r="H22" s="1">
        <v>25</v>
      </c>
      <c r="I22" s="1" t="s">
        <v>202</v>
      </c>
      <c r="J22" s="1" t="s">
        <v>70</v>
      </c>
      <c r="K22" s="17" t="s">
        <v>147</v>
      </c>
      <c r="L22" s="53" t="s">
        <v>282</v>
      </c>
      <c r="M22" s="1">
        <v>1</v>
      </c>
      <c r="N22" s="32">
        <v>0.2</v>
      </c>
      <c r="O22" s="13">
        <v>0.12</v>
      </c>
    </row>
    <row r="23" spans="1:15" s="20" customFormat="1" ht="36" x14ac:dyDescent="0.2">
      <c r="A23" s="1" t="s">
        <v>0</v>
      </c>
      <c r="B23" s="1">
        <v>2005</v>
      </c>
      <c r="C23" s="1">
        <v>7</v>
      </c>
      <c r="D23" s="1">
        <v>22</v>
      </c>
      <c r="E23" s="1" t="s">
        <v>21</v>
      </c>
      <c r="F23" s="42" t="s">
        <v>207</v>
      </c>
      <c r="G23" s="43" t="s">
        <v>233</v>
      </c>
      <c r="H23" s="1">
        <v>27</v>
      </c>
      <c r="I23" s="1" t="s">
        <v>202</v>
      </c>
      <c r="J23" s="1" t="s">
        <v>70</v>
      </c>
      <c r="K23" s="17" t="s">
        <v>147</v>
      </c>
      <c r="L23" s="53" t="s">
        <v>282</v>
      </c>
      <c r="M23" s="1">
        <v>2</v>
      </c>
      <c r="N23" s="32">
        <v>0.1</v>
      </c>
      <c r="O23" s="13">
        <v>0.15</v>
      </c>
    </row>
    <row r="24" spans="1:15" s="20" customFormat="1" ht="36" x14ac:dyDescent="0.2">
      <c r="A24" s="1" t="s">
        <v>0</v>
      </c>
      <c r="B24" s="1">
        <v>2005</v>
      </c>
      <c r="C24" s="1">
        <v>7</v>
      </c>
      <c r="D24" s="1">
        <v>22</v>
      </c>
      <c r="E24" s="1" t="s">
        <v>21</v>
      </c>
      <c r="F24" s="42" t="s">
        <v>207</v>
      </c>
      <c r="G24" s="43" t="s">
        <v>233</v>
      </c>
      <c r="H24" s="1">
        <v>28</v>
      </c>
      <c r="I24" s="1" t="s">
        <v>202</v>
      </c>
      <c r="J24" s="1" t="s">
        <v>70</v>
      </c>
      <c r="K24" s="17" t="s">
        <v>147</v>
      </c>
      <c r="L24" s="53" t="s">
        <v>282</v>
      </c>
      <c r="M24" s="1">
        <v>33</v>
      </c>
      <c r="N24" s="32">
        <v>0.2</v>
      </c>
      <c r="O24" s="13">
        <v>0.11</v>
      </c>
    </row>
    <row r="25" spans="1:15" s="20" customFormat="1" ht="36" x14ac:dyDescent="0.2">
      <c r="A25" s="1" t="s">
        <v>0</v>
      </c>
      <c r="B25" s="1">
        <v>2005</v>
      </c>
      <c r="C25" s="1">
        <v>7</v>
      </c>
      <c r="D25" s="1">
        <v>22</v>
      </c>
      <c r="E25" s="1" t="s">
        <v>21</v>
      </c>
      <c r="F25" s="42" t="s">
        <v>207</v>
      </c>
      <c r="G25" s="43" t="s">
        <v>233</v>
      </c>
      <c r="H25" s="1">
        <v>29</v>
      </c>
      <c r="I25" s="1" t="s">
        <v>202</v>
      </c>
      <c r="J25" s="1" t="s">
        <v>70</v>
      </c>
      <c r="K25" s="17" t="s">
        <v>147</v>
      </c>
      <c r="L25" s="53" t="s">
        <v>282</v>
      </c>
      <c r="M25" s="1">
        <v>62</v>
      </c>
      <c r="N25" s="32">
        <v>0.2</v>
      </c>
      <c r="O25" s="13">
        <v>0.12</v>
      </c>
    </row>
    <row r="26" spans="1:15" s="20" customFormat="1" ht="36" x14ac:dyDescent="0.2">
      <c r="A26" s="1" t="s">
        <v>0</v>
      </c>
      <c r="B26" s="1">
        <v>2005</v>
      </c>
      <c r="C26" s="1">
        <v>7</v>
      </c>
      <c r="D26" s="1">
        <v>22</v>
      </c>
      <c r="E26" s="1" t="s">
        <v>21</v>
      </c>
      <c r="F26" s="42" t="s">
        <v>207</v>
      </c>
      <c r="G26" s="43" t="s">
        <v>233</v>
      </c>
      <c r="H26" s="1">
        <v>30</v>
      </c>
      <c r="I26" s="1" t="s">
        <v>202</v>
      </c>
      <c r="J26" s="1" t="s">
        <v>70</v>
      </c>
      <c r="K26" s="17" t="s">
        <v>147</v>
      </c>
      <c r="L26" s="53" t="s">
        <v>282</v>
      </c>
      <c r="M26" s="1">
        <v>2</v>
      </c>
      <c r="N26" s="32">
        <v>0.3</v>
      </c>
      <c r="O26" s="13">
        <v>0.21</v>
      </c>
    </row>
    <row r="27" spans="1:15" s="20" customFormat="1" ht="36" x14ac:dyDescent="0.2">
      <c r="A27" s="1" t="s">
        <v>0</v>
      </c>
      <c r="B27" s="1">
        <v>2005</v>
      </c>
      <c r="C27" s="1">
        <v>7</v>
      </c>
      <c r="D27" s="1">
        <v>22</v>
      </c>
      <c r="E27" s="1" t="s">
        <v>21</v>
      </c>
      <c r="F27" s="42" t="s">
        <v>207</v>
      </c>
      <c r="G27" s="43" t="s">
        <v>233</v>
      </c>
      <c r="H27" s="1">
        <v>31</v>
      </c>
      <c r="I27" s="1" t="s">
        <v>202</v>
      </c>
      <c r="J27" s="1" t="s">
        <v>70</v>
      </c>
      <c r="K27" s="17" t="s">
        <v>147</v>
      </c>
      <c r="L27" s="53" t="s">
        <v>282</v>
      </c>
      <c r="M27" s="1">
        <v>25</v>
      </c>
      <c r="N27" s="32">
        <v>0.2</v>
      </c>
      <c r="O27" s="13">
        <v>0.12</v>
      </c>
    </row>
    <row r="28" spans="1:15" s="20" customFormat="1" ht="36" x14ac:dyDescent="0.2">
      <c r="A28" s="1" t="s">
        <v>0</v>
      </c>
      <c r="B28" s="1">
        <v>2005</v>
      </c>
      <c r="C28" s="1">
        <v>7</v>
      </c>
      <c r="D28" s="1">
        <v>22</v>
      </c>
      <c r="E28" s="1" t="s">
        <v>21</v>
      </c>
      <c r="F28" s="42" t="s">
        <v>207</v>
      </c>
      <c r="G28" s="43" t="s">
        <v>233</v>
      </c>
      <c r="H28" s="1">
        <v>33</v>
      </c>
      <c r="I28" s="1" t="s">
        <v>202</v>
      </c>
      <c r="J28" s="1" t="s">
        <v>69</v>
      </c>
      <c r="K28" s="17" t="s">
        <v>144</v>
      </c>
      <c r="L28" s="53" t="s">
        <v>282</v>
      </c>
      <c r="M28" s="1">
        <v>3</v>
      </c>
      <c r="N28" s="32">
        <v>0.3</v>
      </c>
      <c r="O28" s="13">
        <v>0.2</v>
      </c>
    </row>
    <row r="29" spans="1:15" s="20" customFormat="1" ht="36" x14ac:dyDescent="0.2">
      <c r="A29" s="1" t="s">
        <v>0</v>
      </c>
      <c r="B29" s="1">
        <v>2005</v>
      </c>
      <c r="C29" s="1">
        <v>7</v>
      </c>
      <c r="D29" s="1">
        <v>22</v>
      </c>
      <c r="E29" s="1" t="s">
        <v>21</v>
      </c>
      <c r="F29" s="42" t="s">
        <v>207</v>
      </c>
      <c r="G29" s="43" t="s">
        <v>233</v>
      </c>
      <c r="H29" s="1">
        <v>34</v>
      </c>
      <c r="I29" s="1" t="s">
        <v>202</v>
      </c>
      <c r="J29" s="1" t="s">
        <v>69</v>
      </c>
      <c r="K29" s="17" t="s">
        <v>144</v>
      </c>
      <c r="L29" s="53" t="s">
        <v>282</v>
      </c>
      <c r="M29" s="1">
        <v>1</v>
      </c>
      <c r="N29" s="32">
        <v>0.4</v>
      </c>
      <c r="O29" s="13">
        <v>0.2</v>
      </c>
    </row>
    <row r="30" spans="1:15" s="20" customFormat="1" ht="36" x14ac:dyDescent="0.2">
      <c r="A30" s="1" t="s">
        <v>0</v>
      </c>
      <c r="B30" s="1">
        <v>2005</v>
      </c>
      <c r="C30" s="1">
        <v>7</v>
      </c>
      <c r="D30" s="1">
        <v>22</v>
      </c>
      <c r="E30" s="1" t="s">
        <v>21</v>
      </c>
      <c r="F30" s="42" t="s">
        <v>207</v>
      </c>
      <c r="G30" s="43" t="s">
        <v>233</v>
      </c>
      <c r="H30" s="1">
        <v>34</v>
      </c>
      <c r="I30" s="1" t="s">
        <v>202</v>
      </c>
      <c r="J30" s="1" t="s">
        <v>70</v>
      </c>
      <c r="K30" s="17" t="s">
        <v>147</v>
      </c>
      <c r="L30" s="53" t="s">
        <v>282</v>
      </c>
      <c r="M30" s="1">
        <v>6</v>
      </c>
      <c r="N30" s="32">
        <v>0.2</v>
      </c>
      <c r="O30" s="13">
        <v>0.12</v>
      </c>
    </row>
    <row r="31" spans="1:15" s="20" customFormat="1" ht="36" x14ac:dyDescent="0.2">
      <c r="A31" s="1" t="s">
        <v>0</v>
      </c>
      <c r="B31" s="1">
        <v>2005</v>
      </c>
      <c r="C31" s="1">
        <v>7</v>
      </c>
      <c r="D31" s="1">
        <v>22</v>
      </c>
      <c r="E31" s="1" t="s">
        <v>21</v>
      </c>
      <c r="F31" s="42" t="s">
        <v>207</v>
      </c>
      <c r="G31" s="43" t="s">
        <v>233</v>
      </c>
      <c r="H31" s="1">
        <v>35</v>
      </c>
      <c r="I31" s="1" t="s">
        <v>202</v>
      </c>
      <c r="J31" s="1" t="s">
        <v>70</v>
      </c>
      <c r="K31" s="17" t="s">
        <v>147</v>
      </c>
      <c r="L31" s="53" t="s">
        <v>282</v>
      </c>
      <c r="M31" s="1">
        <v>9</v>
      </c>
      <c r="N31" s="32">
        <v>0.2</v>
      </c>
      <c r="O31" s="13">
        <v>0.1</v>
      </c>
    </row>
    <row r="32" spans="1:15" s="20" customFormat="1" ht="36" x14ac:dyDescent="0.2">
      <c r="A32" s="1" t="s">
        <v>0</v>
      </c>
      <c r="B32" s="1">
        <v>2005</v>
      </c>
      <c r="C32" s="1">
        <v>7</v>
      </c>
      <c r="D32" s="1">
        <v>22</v>
      </c>
      <c r="E32" s="1" t="s">
        <v>21</v>
      </c>
      <c r="F32" s="42" t="s">
        <v>207</v>
      </c>
      <c r="G32" s="43" t="s">
        <v>233</v>
      </c>
      <c r="H32" s="1">
        <v>36</v>
      </c>
      <c r="I32" s="1" t="s">
        <v>202</v>
      </c>
      <c r="J32" s="1" t="s">
        <v>69</v>
      </c>
      <c r="K32" s="17" t="s">
        <v>144</v>
      </c>
      <c r="L32" s="53" t="s">
        <v>282</v>
      </c>
      <c r="M32" s="1">
        <v>3</v>
      </c>
      <c r="N32" s="32">
        <v>0.1</v>
      </c>
      <c r="O32" s="13">
        <v>0.1</v>
      </c>
    </row>
    <row r="33" spans="1:15" s="20" customFormat="1" ht="36" x14ac:dyDescent="0.2">
      <c r="A33" s="1" t="s">
        <v>0</v>
      </c>
      <c r="B33" s="1">
        <v>2005</v>
      </c>
      <c r="C33" s="1">
        <v>7</v>
      </c>
      <c r="D33" s="1">
        <v>22</v>
      </c>
      <c r="E33" s="1" t="s">
        <v>21</v>
      </c>
      <c r="F33" s="42" t="s">
        <v>207</v>
      </c>
      <c r="G33" s="43" t="s">
        <v>233</v>
      </c>
      <c r="H33" s="1">
        <v>36</v>
      </c>
      <c r="I33" s="1" t="s">
        <v>202</v>
      </c>
      <c r="J33" s="1" t="s">
        <v>70</v>
      </c>
      <c r="K33" s="17" t="s">
        <v>147</v>
      </c>
      <c r="L33" s="53" t="s">
        <v>282</v>
      </c>
      <c r="M33" s="1">
        <v>41</v>
      </c>
      <c r="N33" s="32">
        <v>0.2</v>
      </c>
      <c r="O33" s="13">
        <v>0.1</v>
      </c>
    </row>
    <row r="34" spans="1:15" s="20" customFormat="1" ht="36" x14ac:dyDescent="0.2">
      <c r="A34" s="1" t="s">
        <v>0</v>
      </c>
      <c r="B34" s="1">
        <v>2005</v>
      </c>
      <c r="C34" s="1">
        <v>7</v>
      </c>
      <c r="D34" s="1">
        <v>22</v>
      </c>
      <c r="E34" s="1" t="s">
        <v>21</v>
      </c>
      <c r="F34" s="42" t="s">
        <v>207</v>
      </c>
      <c r="G34" s="43" t="s">
        <v>233</v>
      </c>
      <c r="H34" s="1">
        <v>37</v>
      </c>
      <c r="I34" s="1" t="s">
        <v>202</v>
      </c>
      <c r="J34" s="1" t="s">
        <v>70</v>
      </c>
      <c r="K34" s="17" t="s">
        <v>147</v>
      </c>
      <c r="L34" s="53" t="s">
        <v>282</v>
      </c>
      <c r="M34" s="1">
        <v>3</v>
      </c>
      <c r="N34" s="32">
        <v>0.1</v>
      </c>
      <c r="O34" s="13">
        <v>0.1</v>
      </c>
    </row>
    <row r="35" spans="1:15" s="20" customFormat="1" ht="36" x14ac:dyDescent="0.2">
      <c r="A35" s="1" t="s">
        <v>0</v>
      </c>
      <c r="B35" s="1">
        <v>2005</v>
      </c>
      <c r="C35" s="1">
        <v>7</v>
      </c>
      <c r="D35" s="1">
        <v>22</v>
      </c>
      <c r="E35" s="1" t="s">
        <v>21</v>
      </c>
      <c r="F35" s="42" t="s">
        <v>207</v>
      </c>
      <c r="G35" s="43" t="s">
        <v>233</v>
      </c>
      <c r="H35" s="1">
        <v>40</v>
      </c>
      <c r="I35" s="1" t="s">
        <v>202</v>
      </c>
      <c r="J35" s="1" t="s">
        <v>71</v>
      </c>
      <c r="K35" s="17" t="s">
        <v>146</v>
      </c>
      <c r="L35" s="53" t="s">
        <v>282</v>
      </c>
      <c r="M35" s="1">
        <v>10</v>
      </c>
      <c r="N35" s="32">
        <v>0.3</v>
      </c>
      <c r="O35" s="13">
        <v>0.21</v>
      </c>
    </row>
    <row r="36" spans="1:15" s="20" customFormat="1" ht="36" x14ac:dyDescent="0.2">
      <c r="A36" s="1" t="s">
        <v>0</v>
      </c>
      <c r="B36" s="1">
        <v>2005</v>
      </c>
      <c r="C36" s="1">
        <v>7</v>
      </c>
      <c r="D36" s="1">
        <v>22</v>
      </c>
      <c r="E36" s="1" t="s">
        <v>21</v>
      </c>
      <c r="F36" s="42" t="s">
        <v>207</v>
      </c>
      <c r="G36" s="43" t="s">
        <v>233</v>
      </c>
      <c r="H36" s="1">
        <v>41</v>
      </c>
      <c r="I36" s="1" t="s">
        <v>202</v>
      </c>
      <c r="J36" s="1" t="s">
        <v>69</v>
      </c>
      <c r="K36" s="17" t="s">
        <v>144</v>
      </c>
      <c r="L36" s="53" t="s">
        <v>282</v>
      </c>
      <c r="M36" s="1">
        <v>1</v>
      </c>
      <c r="N36" s="32">
        <v>0.2</v>
      </c>
      <c r="O36" s="13">
        <v>0.2</v>
      </c>
    </row>
    <row r="37" spans="1:15" s="20" customFormat="1" ht="36" x14ac:dyDescent="0.2">
      <c r="A37" s="1" t="s">
        <v>0</v>
      </c>
      <c r="B37" s="1">
        <v>2005</v>
      </c>
      <c r="C37" s="1">
        <v>7</v>
      </c>
      <c r="D37" s="1">
        <v>22</v>
      </c>
      <c r="E37" s="1" t="s">
        <v>21</v>
      </c>
      <c r="F37" s="42" t="s">
        <v>207</v>
      </c>
      <c r="G37" s="43" t="s">
        <v>233</v>
      </c>
      <c r="H37" s="1">
        <v>41</v>
      </c>
      <c r="I37" s="1" t="s">
        <v>202</v>
      </c>
      <c r="J37" s="1" t="s">
        <v>70</v>
      </c>
      <c r="K37" s="17" t="s">
        <v>147</v>
      </c>
      <c r="L37" s="53" t="s">
        <v>282</v>
      </c>
      <c r="M37" s="1">
        <v>13</v>
      </c>
      <c r="N37" s="32">
        <v>0.4</v>
      </c>
      <c r="O37" s="13">
        <v>0.26</v>
      </c>
    </row>
    <row r="38" spans="1:15" s="20" customFormat="1" ht="36" x14ac:dyDescent="0.2">
      <c r="A38" s="1" t="s">
        <v>0</v>
      </c>
      <c r="B38" s="1">
        <v>2005</v>
      </c>
      <c r="C38" s="1">
        <v>7</v>
      </c>
      <c r="D38" s="1">
        <v>22</v>
      </c>
      <c r="E38" s="1" t="s">
        <v>21</v>
      </c>
      <c r="F38" s="42" t="s">
        <v>207</v>
      </c>
      <c r="G38" s="43" t="s">
        <v>233</v>
      </c>
      <c r="H38" s="1">
        <v>45</v>
      </c>
      <c r="I38" s="1" t="s">
        <v>202</v>
      </c>
      <c r="J38" s="1" t="s">
        <v>71</v>
      </c>
      <c r="K38" s="17" t="s">
        <v>146</v>
      </c>
      <c r="L38" s="53" t="s">
        <v>282</v>
      </c>
      <c r="M38" s="1">
        <v>1</v>
      </c>
      <c r="N38" s="32">
        <v>0.4</v>
      </c>
      <c r="O38" s="13">
        <v>0.26</v>
      </c>
    </row>
    <row r="39" spans="1:15" s="20" customFormat="1" ht="36" x14ac:dyDescent="0.2">
      <c r="A39" s="1" t="s">
        <v>0</v>
      </c>
      <c r="B39" s="1">
        <v>2005</v>
      </c>
      <c r="C39" s="1">
        <v>7</v>
      </c>
      <c r="D39" s="1">
        <v>22</v>
      </c>
      <c r="E39" s="1" t="s">
        <v>21</v>
      </c>
      <c r="F39" s="42" t="s">
        <v>207</v>
      </c>
      <c r="G39" s="43" t="s">
        <v>233</v>
      </c>
      <c r="H39" s="1">
        <v>45</v>
      </c>
      <c r="I39" s="1" t="s">
        <v>202</v>
      </c>
      <c r="J39" s="1" t="s">
        <v>70</v>
      </c>
      <c r="K39" s="17" t="s">
        <v>147</v>
      </c>
      <c r="L39" s="53" t="s">
        <v>282</v>
      </c>
      <c r="M39" s="1">
        <v>5</v>
      </c>
      <c r="N39" s="32">
        <v>0.2</v>
      </c>
      <c r="O39" s="13">
        <v>0.11</v>
      </c>
    </row>
    <row r="40" spans="1:15" s="20" customFormat="1" ht="36" x14ac:dyDescent="0.2">
      <c r="A40" s="1" t="s">
        <v>0</v>
      </c>
      <c r="B40" s="1">
        <v>2005</v>
      </c>
      <c r="C40" s="1">
        <v>7</v>
      </c>
      <c r="D40" s="1">
        <v>22</v>
      </c>
      <c r="E40" s="1" t="s">
        <v>21</v>
      </c>
      <c r="F40" s="42" t="s">
        <v>207</v>
      </c>
      <c r="G40" s="43" t="s">
        <v>233</v>
      </c>
      <c r="H40" s="1">
        <v>45</v>
      </c>
      <c r="I40" s="1" t="s">
        <v>202</v>
      </c>
      <c r="J40" s="1" t="s">
        <v>72</v>
      </c>
      <c r="K40" s="17" t="s">
        <v>145</v>
      </c>
      <c r="L40" s="53" t="s">
        <v>282</v>
      </c>
      <c r="M40" s="1">
        <v>1</v>
      </c>
      <c r="N40" s="32">
        <v>0.3</v>
      </c>
      <c r="O40" s="13">
        <v>0.15</v>
      </c>
    </row>
    <row r="41" spans="1:15" s="20" customFormat="1" ht="36" x14ac:dyDescent="0.2">
      <c r="A41" s="1" t="s">
        <v>0</v>
      </c>
      <c r="B41" s="1">
        <v>2005</v>
      </c>
      <c r="C41" s="1">
        <v>7</v>
      </c>
      <c r="D41" s="1">
        <v>22</v>
      </c>
      <c r="E41" s="1" t="s">
        <v>21</v>
      </c>
      <c r="F41" s="42" t="s">
        <v>207</v>
      </c>
      <c r="G41" s="43" t="s">
        <v>233</v>
      </c>
      <c r="H41" s="1">
        <v>52</v>
      </c>
      <c r="I41" s="1" t="s">
        <v>202</v>
      </c>
      <c r="J41" s="1" t="s">
        <v>70</v>
      </c>
      <c r="K41" s="17" t="s">
        <v>147</v>
      </c>
      <c r="L41" s="53" t="s">
        <v>282</v>
      </c>
      <c r="M41" s="1">
        <v>5</v>
      </c>
      <c r="N41" s="32">
        <v>0.2</v>
      </c>
      <c r="O41" s="13">
        <v>0.13</v>
      </c>
    </row>
    <row r="42" spans="1:15" s="20" customFormat="1" ht="36" x14ac:dyDescent="0.2">
      <c r="A42" s="1" t="s">
        <v>0</v>
      </c>
      <c r="B42" s="1">
        <v>2005</v>
      </c>
      <c r="C42" s="1">
        <v>7</v>
      </c>
      <c r="D42" s="1">
        <v>22</v>
      </c>
      <c r="E42" s="1" t="s">
        <v>21</v>
      </c>
      <c r="F42" s="42" t="s">
        <v>207</v>
      </c>
      <c r="G42" s="43" t="s">
        <v>233</v>
      </c>
      <c r="H42" s="1">
        <v>54</v>
      </c>
      <c r="I42" s="1" t="s">
        <v>202</v>
      </c>
      <c r="J42" s="1" t="s">
        <v>73</v>
      </c>
      <c r="K42" s="17" t="s">
        <v>144</v>
      </c>
      <c r="L42" s="53" t="s">
        <v>282</v>
      </c>
      <c r="M42" s="1">
        <v>9</v>
      </c>
      <c r="N42" s="32">
        <v>0.4</v>
      </c>
      <c r="O42" s="13">
        <v>0.22</v>
      </c>
    </row>
    <row r="43" spans="1:15" s="20" customFormat="1" ht="36" x14ac:dyDescent="0.2">
      <c r="A43" s="1" t="s">
        <v>0</v>
      </c>
      <c r="B43" s="1">
        <v>2005</v>
      </c>
      <c r="C43" s="1">
        <v>7</v>
      </c>
      <c r="D43" s="1">
        <v>22</v>
      </c>
      <c r="E43" s="1" t="s">
        <v>21</v>
      </c>
      <c r="F43" s="42" t="s">
        <v>207</v>
      </c>
      <c r="G43" s="43" t="s">
        <v>233</v>
      </c>
      <c r="H43" s="1">
        <v>56</v>
      </c>
      <c r="I43" s="1" t="s">
        <v>202</v>
      </c>
      <c r="J43" s="1" t="s">
        <v>72</v>
      </c>
      <c r="K43" s="17" t="s">
        <v>145</v>
      </c>
      <c r="L43" s="53" t="s">
        <v>282</v>
      </c>
      <c r="M43" s="1">
        <v>16</v>
      </c>
      <c r="N43" s="32">
        <v>0.4</v>
      </c>
      <c r="O43" s="13">
        <v>0.3</v>
      </c>
    </row>
    <row r="44" spans="1:15" s="20" customFormat="1" ht="36" x14ac:dyDescent="0.2">
      <c r="A44" s="1" t="s">
        <v>0</v>
      </c>
      <c r="B44" s="1">
        <v>2005</v>
      </c>
      <c r="C44" s="1">
        <v>7</v>
      </c>
      <c r="D44" s="1">
        <v>22</v>
      </c>
      <c r="E44" s="1" t="s">
        <v>21</v>
      </c>
      <c r="F44" s="42" t="s">
        <v>207</v>
      </c>
      <c r="G44" s="43" t="s">
        <v>233</v>
      </c>
      <c r="H44" s="1">
        <v>56</v>
      </c>
      <c r="I44" s="1" t="s">
        <v>202</v>
      </c>
      <c r="J44" s="1" t="s">
        <v>69</v>
      </c>
      <c r="K44" s="17" t="s">
        <v>144</v>
      </c>
      <c r="L44" s="53" t="s">
        <v>282</v>
      </c>
      <c r="M44" s="1">
        <v>4</v>
      </c>
      <c r="N44" s="32">
        <v>0.3</v>
      </c>
      <c r="O44" s="13">
        <v>0.15</v>
      </c>
    </row>
    <row r="45" spans="1:15" s="20" customFormat="1" ht="36" x14ac:dyDescent="0.2">
      <c r="A45" s="1" t="s">
        <v>0</v>
      </c>
      <c r="B45" s="1">
        <v>2005</v>
      </c>
      <c r="C45" s="1">
        <v>7</v>
      </c>
      <c r="D45" s="1">
        <v>22</v>
      </c>
      <c r="E45" s="1" t="s">
        <v>21</v>
      </c>
      <c r="F45" s="42" t="s">
        <v>207</v>
      </c>
      <c r="G45" s="43" t="s">
        <v>233</v>
      </c>
      <c r="H45" s="1">
        <v>56</v>
      </c>
      <c r="I45" s="1" t="s">
        <v>202</v>
      </c>
      <c r="J45" s="1" t="s">
        <v>70</v>
      </c>
      <c r="K45" s="17" t="s">
        <v>147</v>
      </c>
      <c r="L45" s="53" t="s">
        <v>282</v>
      </c>
      <c r="M45" s="1">
        <v>14</v>
      </c>
      <c r="N45" s="32">
        <v>0.3</v>
      </c>
      <c r="O45" s="13">
        <v>0.26</v>
      </c>
    </row>
    <row r="46" spans="1:15" s="20" customFormat="1" ht="36" x14ac:dyDescent="0.2">
      <c r="A46" s="1" t="s">
        <v>0</v>
      </c>
      <c r="B46" s="1">
        <v>2005</v>
      </c>
      <c r="C46" s="1">
        <v>7</v>
      </c>
      <c r="D46" s="1">
        <v>22</v>
      </c>
      <c r="E46" s="1" t="s">
        <v>21</v>
      </c>
      <c r="F46" s="42" t="s">
        <v>207</v>
      </c>
      <c r="G46" s="43" t="s">
        <v>233</v>
      </c>
      <c r="H46" s="1">
        <v>62</v>
      </c>
      <c r="I46" s="1" t="s">
        <v>202</v>
      </c>
      <c r="J46" s="1" t="s">
        <v>71</v>
      </c>
      <c r="K46" s="17" t="s">
        <v>146</v>
      </c>
      <c r="L46" s="53" t="s">
        <v>282</v>
      </c>
      <c r="M46" s="1">
        <v>1</v>
      </c>
      <c r="N46" s="32">
        <v>0.2</v>
      </c>
      <c r="O46" s="13">
        <v>0.2</v>
      </c>
    </row>
    <row r="47" spans="1:15" s="21" customFormat="1" ht="36" x14ac:dyDescent="0.2">
      <c r="A47" s="1" t="s">
        <v>0</v>
      </c>
      <c r="B47" s="1">
        <v>2010</v>
      </c>
      <c r="C47" s="1">
        <v>8</v>
      </c>
      <c r="D47" s="1">
        <v>13</v>
      </c>
      <c r="E47" s="1" t="s">
        <v>21</v>
      </c>
      <c r="F47" s="42" t="s">
        <v>207</v>
      </c>
      <c r="G47" s="43" t="s">
        <v>233</v>
      </c>
      <c r="H47" s="1">
        <v>2</v>
      </c>
      <c r="I47" s="1" t="s">
        <v>202</v>
      </c>
      <c r="J47" s="1" t="s">
        <v>69</v>
      </c>
      <c r="K47" s="17" t="s">
        <v>144</v>
      </c>
      <c r="L47" s="53" t="s">
        <v>282</v>
      </c>
      <c r="M47" s="1">
        <v>3</v>
      </c>
      <c r="N47" s="32">
        <v>0.5</v>
      </c>
      <c r="O47" s="13">
        <v>45</v>
      </c>
    </row>
    <row r="48" spans="1:15" s="21" customFormat="1" ht="36" x14ac:dyDescent="0.2">
      <c r="A48" s="1" t="s">
        <v>0</v>
      </c>
      <c r="B48" s="1">
        <v>2010</v>
      </c>
      <c r="C48" s="1">
        <v>8</v>
      </c>
      <c r="D48" s="1">
        <v>13</v>
      </c>
      <c r="E48" s="1" t="s">
        <v>21</v>
      </c>
      <c r="F48" s="42" t="s">
        <v>207</v>
      </c>
      <c r="G48" s="43" t="s">
        <v>233</v>
      </c>
      <c r="H48" s="1">
        <v>3</v>
      </c>
      <c r="I48" s="1" t="s">
        <v>202</v>
      </c>
      <c r="J48" s="1" t="s">
        <v>71</v>
      </c>
      <c r="K48" s="17" t="s">
        <v>146</v>
      </c>
      <c r="L48" s="53" t="s">
        <v>282</v>
      </c>
      <c r="M48" s="1">
        <v>3</v>
      </c>
      <c r="N48" s="32">
        <v>0.6</v>
      </c>
      <c r="O48" s="13">
        <v>50</v>
      </c>
    </row>
    <row r="49" spans="1:15" s="21" customFormat="1" ht="36" x14ac:dyDescent="0.2">
      <c r="A49" s="1" t="s">
        <v>0</v>
      </c>
      <c r="B49" s="1">
        <v>2010</v>
      </c>
      <c r="C49" s="1">
        <v>8</v>
      </c>
      <c r="D49" s="1">
        <v>13</v>
      </c>
      <c r="E49" s="1" t="s">
        <v>21</v>
      </c>
      <c r="F49" s="42" t="s">
        <v>207</v>
      </c>
      <c r="G49" s="43" t="s">
        <v>233</v>
      </c>
      <c r="H49" s="1">
        <v>5</v>
      </c>
      <c r="I49" s="1" t="s">
        <v>202</v>
      </c>
      <c r="J49" s="1" t="s">
        <v>71</v>
      </c>
      <c r="K49" s="17" t="s">
        <v>146</v>
      </c>
      <c r="L49" s="53" t="s">
        <v>282</v>
      </c>
      <c r="M49" s="1">
        <v>2</v>
      </c>
      <c r="N49" s="32">
        <v>0.5</v>
      </c>
      <c r="O49" s="13">
        <v>45</v>
      </c>
    </row>
    <row r="50" spans="1:15" s="21" customFormat="1" ht="36" x14ac:dyDescent="0.2">
      <c r="A50" s="1" t="s">
        <v>0</v>
      </c>
      <c r="B50" s="1">
        <v>2010</v>
      </c>
      <c r="C50" s="1">
        <v>8</v>
      </c>
      <c r="D50" s="1">
        <v>13</v>
      </c>
      <c r="E50" s="1" t="s">
        <v>21</v>
      </c>
      <c r="F50" s="42" t="s">
        <v>207</v>
      </c>
      <c r="G50" s="43" t="s">
        <v>233</v>
      </c>
      <c r="H50" s="1">
        <v>6</v>
      </c>
      <c r="I50" s="1" t="s">
        <v>202</v>
      </c>
      <c r="J50" s="1" t="s">
        <v>71</v>
      </c>
      <c r="K50" s="17" t="s">
        <v>146</v>
      </c>
      <c r="L50" s="53" t="s">
        <v>282</v>
      </c>
      <c r="M50" s="1">
        <v>7</v>
      </c>
      <c r="N50" s="32">
        <v>0.2</v>
      </c>
      <c r="O50" s="13">
        <v>12</v>
      </c>
    </row>
    <row r="51" spans="1:15" s="21" customFormat="1" ht="36" x14ac:dyDescent="0.2">
      <c r="A51" s="1" t="s">
        <v>0</v>
      </c>
      <c r="B51" s="1">
        <v>2010</v>
      </c>
      <c r="C51" s="1">
        <v>8</v>
      </c>
      <c r="D51" s="1">
        <v>13</v>
      </c>
      <c r="E51" s="1" t="s">
        <v>21</v>
      </c>
      <c r="F51" s="42" t="s">
        <v>207</v>
      </c>
      <c r="G51" s="43" t="s">
        <v>233</v>
      </c>
      <c r="H51" s="1">
        <v>7</v>
      </c>
      <c r="I51" s="1" t="s">
        <v>202</v>
      </c>
      <c r="J51" s="1" t="s">
        <v>71</v>
      </c>
      <c r="K51" s="17" t="s">
        <v>146</v>
      </c>
      <c r="L51" s="53" t="s">
        <v>282</v>
      </c>
      <c r="M51" s="1">
        <v>6</v>
      </c>
      <c r="N51" s="32">
        <v>0.4</v>
      </c>
      <c r="O51" s="13">
        <v>13.5</v>
      </c>
    </row>
    <row r="52" spans="1:15" s="21" customFormat="1" ht="36" x14ac:dyDescent="0.2">
      <c r="A52" s="1" t="s">
        <v>0</v>
      </c>
      <c r="B52" s="1">
        <v>2010</v>
      </c>
      <c r="C52" s="1">
        <v>8</v>
      </c>
      <c r="D52" s="1">
        <v>13</v>
      </c>
      <c r="E52" s="1" t="s">
        <v>21</v>
      </c>
      <c r="F52" s="42" t="s">
        <v>207</v>
      </c>
      <c r="G52" s="43" t="s">
        <v>233</v>
      </c>
      <c r="H52" s="1">
        <v>9</v>
      </c>
      <c r="I52" s="1" t="s">
        <v>202</v>
      </c>
      <c r="J52" s="1" t="s">
        <v>69</v>
      </c>
      <c r="K52" s="17" t="s">
        <v>144</v>
      </c>
      <c r="L52" s="53" t="s">
        <v>282</v>
      </c>
      <c r="M52" s="1">
        <v>1</v>
      </c>
      <c r="N52" s="32">
        <v>0.5</v>
      </c>
      <c r="O52" s="13">
        <v>25</v>
      </c>
    </row>
    <row r="53" spans="1:15" s="21" customFormat="1" ht="36" x14ac:dyDescent="0.2">
      <c r="A53" s="1" t="s">
        <v>0</v>
      </c>
      <c r="B53" s="1">
        <v>2010</v>
      </c>
      <c r="C53" s="1">
        <v>8</v>
      </c>
      <c r="D53" s="1">
        <v>13</v>
      </c>
      <c r="E53" s="1" t="s">
        <v>21</v>
      </c>
      <c r="F53" s="42" t="s">
        <v>207</v>
      </c>
      <c r="G53" s="43" t="s">
        <v>233</v>
      </c>
      <c r="H53" s="1">
        <v>11</v>
      </c>
      <c r="I53" s="1" t="s">
        <v>202</v>
      </c>
      <c r="J53" s="1" t="s">
        <v>70</v>
      </c>
      <c r="K53" s="17" t="s">
        <v>147</v>
      </c>
      <c r="L53" s="53" t="s">
        <v>282</v>
      </c>
      <c r="M53" s="1">
        <v>3</v>
      </c>
      <c r="N53" s="32">
        <v>0.3</v>
      </c>
      <c r="O53" s="13">
        <v>20</v>
      </c>
    </row>
    <row r="54" spans="1:15" s="21" customFormat="1" ht="36" x14ac:dyDescent="0.2">
      <c r="A54" s="1" t="s">
        <v>0</v>
      </c>
      <c r="B54" s="1">
        <v>2010</v>
      </c>
      <c r="C54" s="1">
        <v>8</v>
      </c>
      <c r="D54" s="1">
        <v>13</v>
      </c>
      <c r="E54" s="1" t="s">
        <v>21</v>
      </c>
      <c r="F54" s="42" t="s">
        <v>207</v>
      </c>
      <c r="G54" s="43" t="s">
        <v>233</v>
      </c>
      <c r="H54" s="1">
        <v>13</v>
      </c>
      <c r="I54" s="1" t="s">
        <v>202</v>
      </c>
      <c r="J54" s="1" t="s">
        <v>70</v>
      </c>
      <c r="K54" s="17" t="s">
        <v>147</v>
      </c>
      <c r="L54" s="53" t="s">
        <v>282</v>
      </c>
      <c r="M54" s="1">
        <v>3</v>
      </c>
      <c r="N54" s="32">
        <v>0.2</v>
      </c>
      <c r="O54" s="13">
        <v>15</v>
      </c>
    </row>
    <row r="55" spans="1:15" s="21" customFormat="1" ht="36" x14ac:dyDescent="0.2">
      <c r="A55" s="1" t="s">
        <v>0</v>
      </c>
      <c r="B55" s="1">
        <v>2010</v>
      </c>
      <c r="C55" s="1">
        <v>8</v>
      </c>
      <c r="D55" s="1">
        <v>13</v>
      </c>
      <c r="E55" s="1" t="s">
        <v>21</v>
      </c>
      <c r="F55" s="42" t="s">
        <v>207</v>
      </c>
      <c r="G55" s="43" t="s">
        <v>233</v>
      </c>
      <c r="H55" s="1">
        <v>27</v>
      </c>
      <c r="I55" s="1" t="s">
        <v>202</v>
      </c>
      <c r="J55" s="1" t="s">
        <v>71</v>
      </c>
      <c r="K55" s="17" t="s">
        <v>146</v>
      </c>
      <c r="L55" s="53" t="s">
        <v>282</v>
      </c>
      <c r="M55" s="1">
        <v>2</v>
      </c>
      <c r="N55" s="32">
        <v>0.4</v>
      </c>
      <c r="O55" s="13">
        <v>25</v>
      </c>
    </row>
    <row r="56" spans="1:15" s="21" customFormat="1" ht="36" x14ac:dyDescent="0.2">
      <c r="A56" s="1" t="s">
        <v>0</v>
      </c>
      <c r="B56" s="1">
        <v>2010</v>
      </c>
      <c r="C56" s="1">
        <v>8</v>
      </c>
      <c r="D56" s="1">
        <v>13</v>
      </c>
      <c r="E56" s="1" t="s">
        <v>21</v>
      </c>
      <c r="F56" s="42" t="s">
        <v>207</v>
      </c>
      <c r="G56" s="43" t="s">
        <v>233</v>
      </c>
      <c r="H56" s="1">
        <v>28</v>
      </c>
      <c r="I56" s="1" t="s">
        <v>202</v>
      </c>
      <c r="J56" s="1" t="s">
        <v>70</v>
      </c>
      <c r="K56" s="17" t="s">
        <v>147</v>
      </c>
      <c r="L56" s="53" t="s">
        <v>282</v>
      </c>
      <c r="M56" s="1">
        <v>15</v>
      </c>
      <c r="N56" s="32">
        <v>0.2</v>
      </c>
      <c r="O56" s="13">
        <v>12</v>
      </c>
    </row>
    <row r="57" spans="1:15" s="21" customFormat="1" ht="36" x14ac:dyDescent="0.2">
      <c r="A57" s="1" t="s">
        <v>0</v>
      </c>
      <c r="B57" s="1">
        <v>2010</v>
      </c>
      <c r="C57" s="1">
        <v>8</v>
      </c>
      <c r="D57" s="1">
        <v>13</v>
      </c>
      <c r="E57" s="1" t="s">
        <v>21</v>
      </c>
      <c r="F57" s="42" t="s">
        <v>207</v>
      </c>
      <c r="G57" s="43" t="s">
        <v>233</v>
      </c>
      <c r="H57" s="1">
        <v>30</v>
      </c>
      <c r="I57" s="1" t="s">
        <v>202</v>
      </c>
      <c r="J57" s="1" t="s">
        <v>70</v>
      </c>
      <c r="K57" s="17" t="s">
        <v>147</v>
      </c>
      <c r="L57" s="53" t="s">
        <v>282</v>
      </c>
      <c r="M57" s="1">
        <v>2</v>
      </c>
      <c r="N57" s="32">
        <v>0.2</v>
      </c>
      <c r="O57" s="13">
        <v>15</v>
      </c>
    </row>
    <row r="58" spans="1:15" s="21" customFormat="1" ht="36" x14ac:dyDescent="0.2">
      <c r="A58" s="1" t="s">
        <v>0</v>
      </c>
      <c r="B58" s="1">
        <v>2010</v>
      </c>
      <c r="C58" s="1">
        <v>8</v>
      </c>
      <c r="D58" s="1">
        <v>13</v>
      </c>
      <c r="E58" s="1" t="s">
        <v>21</v>
      </c>
      <c r="F58" s="42" t="s">
        <v>207</v>
      </c>
      <c r="G58" s="43" t="s">
        <v>233</v>
      </c>
      <c r="H58" s="1">
        <v>31</v>
      </c>
      <c r="I58" s="1" t="s">
        <v>202</v>
      </c>
      <c r="J58" s="1" t="s">
        <v>70</v>
      </c>
      <c r="K58" s="17" t="s">
        <v>147</v>
      </c>
      <c r="L58" s="53" t="s">
        <v>282</v>
      </c>
      <c r="M58" s="1">
        <v>8</v>
      </c>
      <c r="N58" s="32">
        <v>0.3</v>
      </c>
      <c r="O58" s="13">
        <v>18</v>
      </c>
    </row>
    <row r="59" spans="1:15" s="21" customFormat="1" ht="36" x14ac:dyDescent="0.2">
      <c r="A59" s="1" t="s">
        <v>0</v>
      </c>
      <c r="B59" s="1">
        <v>2010</v>
      </c>
      <c r="C59" s="1">
        <v>8</v>
      </c>
      <c r="D59" s="1">
        <v>13</v>
      </c>
      <c r="E59" s="1" t="s">
        <v>21</v>
      </c>
      <c r="F59" s="42" t="s">
        <v>207</v>
      </c>
      <c r="G59" s="43" t="s">
        <v>233</v>
      </c>
      <c r="H59" s="1">
        <v>34</v>
      </c>
      <c r="I59" s="1" t="s">
        <v>202</v>
      </c>
      <c r="J59" s="1" t="s">
        <v>69</v>
      </c>
      <c r="K59" s="17" t="s">
        <v>144</v>
      </c>
      <c r="L59" s="53" t="s">
        <v>282</v>
      </c>
      <c r="M59" s="1">
        <v>1</v>
      </c>
      <c r="N59" s="32">
        <v>0.6</v>
      </c>
      <c r="O59" s="13">
        <v>25</v>
      </c>
    </row>
    <row r="60" spans="1:15" s="21" customFormat="1" ht="36" x14ac:dyDescent="0.2">
      <c r="A60" s="1" t="s">
        <v>0</v>
      </c>
      <c r="B60" s="1">
        <v>2010</v>
      </c>
      <c r="C60" s="1">
        <v>8</v>
      </c>
      <c r="D60" s="1">
        <v>13</v>
      </c>
      <c r="E60" s="1" t="s">
        <v>21</v>
      </c>
      <c r="F60" s="42" t="s">
        <v>207</v>
      </c>
      <c r="G60" s="43" t="s">
        <v>233</v>
      </c>
      <c r="H60" s="1">
        <v>37</v>
      </c>
      <c r="I60" s="1" t="s">
        <v>202</v>
      </c>
      <c r="J60" s="1" t="s">
        <v>70</v>
      </c>
      <c r="K60" s="17" t="s">
        <v>147</v>
      </c>
      <c r="L60" s="53" t="s">
        <v>282</v>
      </c>
      <c r="M60" s="1">
        <v>3</v>
      </c>
      <c r="N60" s="32">
        <v>0.4</v>
      </c>
      <c r="O60" s="13">
        <v>15</v>
      </c>
    </row>
    <row r="61" spans="1:15" s="21" customFormat="1" ht="36" x14ac:dyDescent="0.2">
      <c r="A61" s="1" t="s">
        <v>0</v>
      </c>
      <c r="B61" s="1">
        <v>2010</v>
      </c>
      <c r="C61" s="1">
        <v>8</v>
      </c>
      <c r="D61" s="1">
        <v>13</v>
      </c>
      <c r="E61" s="1" t="s">
        <v>21</v>
      </c>
      <c r="F61" s="42" t="s">
        <v>207</v>
      </c>
      <c r="G61" s="43" t="s">
        <v>233</v>
      </c>
      <c r="H61" s="1">
        <v>40</v>
      </c>
      <c r="I61" s="1" t="s">
        <v>202</v>
      </c>
      <c r="J61" s="1" t="s">
        <v>71</v>
      </c>
      <c r="K61" s="17" t="s">
        <v>146</v>
      </c>
      <c r="L61" s="53" t="s">
        <v>282</v>
      </c>
      <c r="M61" s="1">
        <v>8</v>
      </c>
      <c r="N61" s="32">
        <v>0.5</v>
      </c>
      <c r="O61" s="13">
        <v>25</v>
      </c>
    </row>
    <row r="62" spans="1:15" s="21" customFormat="1" ht="36" x14ac:dyDescent="0.2">
      <c r="A62" s="1" t="s">
        <v>0</v>
      </c>
      <c r="B62" s="1">
        <v>2010</v>
      </c>
      <c r="C62" s="1">
        <v>8</v>
      </c>
      <c r="D62" s="1">
        <v>13</v>
      </c>
      <c r="E62" s="1" t="s">
        <v>21</v>
      </c>
      <c r="F62" s="42" t="s">
        <v>207</v>
      </c>
      <c r="G62" s="43" t="s">
        <v>233</v>
      </c>
      <c r="H62" s="1">
        <v>45</v>
      </c>
      <c r="I62" s="1" t="s">
        <v>202</v>
      </c>
      <c r="J62" s="1" t="s">
        <v>71</v>
      </c>
      <c r="K62" s="17" t="s">
        <v>146</v>
      </c>
      <c r="L62" s="53" t="s">
        <v>282</v>
      </c>
      <c r="M62" s="1">
        <v>1</v>
      </c>
      <c r="N62" s="32">
        <v>0.8</v>
      </c>
      <c r="O62" s="13">
        <v>45</v>
      </c>
    </row>
    <row r="63" spans="1:15" s="21" customFormat="1" ht="36" x14ac:dyDescent="0.2">
      <c r="A63" s="1" t="s">
        <v>0</v>
      </c>
      <c r="B63" s="1">
        <v>2010</v>
      </c>
      <c r="C63" s="1">
        <v>8</v>
      </c>
      <c r="D63" s="1">
        <v>13</v>
      </c>
      <c r="E63" s="1" t="s">
        <v>21</v>
      </c>
      <c r="F63" s="42" t="s">
        <v>207</v>
      </c>
      <c r="G63" s="43" t="s">
        <v>233</v>
      </c>
      <c r="H63" s="1">
        <v>45</v>
      </c>
      <c r="I63" s="1" t="s">
        <v>202</v>
      </c>
      <c r="J63" s="1" t="s">
        <v>70</v>
      </c>
      <c r="K63" s="17" t="s">
        <v>147</v>
      </c>
      <c r="L63" s="53" t="s">
        <v>282</v>
      </c>
      <c r="M63" s="1">
        <v>5</v>
      </c>
      <c r="N63" s="32">
        <v>0.3</v>
      </c>
      <c r="O63" s="13">
        <v>15</v>
      </c>
    </row>
    <row r="64" spans="1:15" s="21" customFormat="1" ht="36" x14ac:dyDescent="0.2">
      <c r="A64" s="1" t="s">
        <v>0</v>
      </c>
      <c r="B64" s="1">
        <v>2010</v>
      </c>
      <c r="C64" s="1">
        <v>8</v>
      </c>
      <c r="D64" s="1">
        <v>13</v>
      </c>
      <c r="E64" s="1" t="s">
        <v>21</v>
      </c>
      <c r="F64" s="42" t="s">
        <v>207</v>
      </c>
      <c r="G64" s="43" t="s">
        <v>233</v>
      </c>
      <c r="H64" s="1">
        <v>52</v>
      </c>
      <c r="I64" s="1" t="s">
        <v>202</v>
      </c>
      <c r="J64" s="1" t="s">
        <v>71</v>
      </c>
      <c r="K64" s="17" t="s">
        <v>146</v>
      </c>
      <c r="L64" s="53" t="s">
        <v>282</v>
      </c>
      <c r="M64" s="1">
        <v>5</v>
      </c>
      <c r="N64" s="32">
        <v>0.3</v>
      </c>
      <c r="O64" s="13">
        <v>16</v>
      </c>
    </row>
    <row r="65" spans="1:15" s="21" customFormat="1" ht="36" x14ac:dyDescent="0.2">
      <c r="A65" s="1" t="s">
        <v>0</v>
      </c>
      <c r="B65" s="1">
        <v>2010</v>
      </c>
      <c r="C65" s="1">
        <v>8</v>
      </c>
      <c r="D65" s="1">
        <v>13</v>
      </c>
      <c r="E65" s="1" t="s">
        <v>21</v>
      </c>
      <c r="F65" s="42" t="s">
        <v>207</v>
      </c>
      <c r="G65" s="43" t="s">
        <v>233</v>
      </c>
      <c r="H65" s="1">
        <v>56</v>
      </c>
      <c r="I65" s="1" t="s">
        <v>202</v>
      </c>
      <c r="J65" s="1" t="s">
        <v>71</v>
      </c>
      <c r="K65" s="17" t="s">
        <v>146</v>
      </c>
      <c r="L65" s="53" t="s">
        <v>282</v>
      </c>
      <c r="M65" s="1">
        <v>4</v>
      </c>
      <c r="N65" s="32">
        <v>0.3</v>
      </c>
      <c r="O65" s="13">
        <v>15.5</v>
      </c>
    </row>
    <row r="66" spans="1:15" s="21" customFormat="1" ht="36" x14ac:dyDescent="0.2">
      <c r="A66" s="1" t="s">
        <v>0</v>
      </c>
      <c r="B66" s="1">
        <v>2010</v>
      </c>
      <c r="C66" s="1">
        <v>8</v>
      </c>
      <c r="D66" s="1">
        <v>13</v>
      </c>
      <c r="E66" s="1" t="s">
        <v>21</v>
      </c>
      <c r="F66" s="42" t="s">
        <v>207</v>
      </c>
      <c r="G66" s="43" t="s">
        <v>233</v>
      </c>
      <c r="H66" s="1">
        <v>62</v>
      </c>
      <c r="I66" s="1" t="s">
        <v>202</v>
      </c>
      <c r="J66" s="1" t="s">
        <v>71</v>
      </c>
      <c r="K66" s="17" t="s">
        <v>146</v>
      </c>
      <c r="L66" s="53" t="s">
        <v>282</v>
      </c>
      <c r="M66" s="1">
        <v>1</v>
      </c>
      <c r="N66" s="32">
        <v>0.8</v>
      </c>
      <c r="O66" s="13">
        <v>55</v>
      </c>
    </row>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9</vt:i4>
      </vt:variant>
    </vt:vector>
  </HeadingPairs>
  <TitlesOfParts>
    <vt:vector size="9" baseType="lpstr">
      <vt:lpstr>说明Notice</vt:lpstr>
      <vt:lpstr>表1 Table 1</vt:lpstr>
      <vt:lpstr>表2 Table 2</vt:lpstr>
      <vt:lpstr>表3 Table 3</vt:lpstr>
      <vt:lpstr>表4 Table 4</vt:lpstr>
      <vt:lpstr>表5 Table 5</vt:lpstr>
      <vt:lpstr>表6 Table 6</vt:lpstr>
      <vt:lpstr>表7 Table 7</vt:lpstr>
      <vt:lpstr>表8 Table 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蔡榕榕</dc:creator>
  <cp:lastModifiedBy>谢巍</cp:lastModifiedBy>
  <dcterms:created xsi:type="dcterms:W3CDTF">2015-06-05T18:19:34Z</dcterms:created>
  <dcterms:modified xsi:type="dcterms:W3CDTF">2025-09-23T16:01:08Z</dcterms:modified>
</cp:coreProperties>
</file>