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W\Desktop\202508专辑：数据论文\202508官网上线数据集文件\"/>
    </mc:Choice>
  </mc:AlternateContent>
  <bookViews>
    <workbookView xWindow="4335" yWindow="765" windowWidth="30225" windowHeight="20295" activeTab="3"/>
  </bookViews>
  <sheets>
    <sheet name="说明Notice" sheetId="6" r:id="rId1"/>
    <sheet name="表1 Table1" sheetId="4" r:id="rId2"/>
    <sheet name="表2 Table2" sheetId="2" r:id="rId3"/>
    <sheet name="表3 Table3" sheetId="3" r:id="rId4"/>
    <sheet name="表4 Table4" sheetId="1" r:id="rId5"/>
    <sheet name="表5 Table5" sheetId="5" r:id="rId6"/>
  </sheets>
  <definedNames>
    <definedName name="OLE_LINK9" localSheetId="1">'表1 Table1'!$E$13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5" i="2" l="1"/>
  <c r="M34" i="2"/>
  <c r="L34" i="2"/>
  <c r="L33" i="2"/>
  <c r="M32" i="2"/>
  <c r="L32" i="2"/>
  <c r="L30" i="2"/>
  <c r="L28" i="2"/>
  <c r="N27" i="2"/>
  <c r="M27" i="2"/>
  <c r="L27" i="2"/>
  <c r="L26" i="2"/>
</calcChain>
</file>

<file path=xl/sharedStrings.xml><?xml version="1.0" encoding="utf-8"?>
<sst xmlns="http://schemas.openxmlformats.org/spreadsheetml/2006/main" count="2921" uniqueCount="129">
  <si>
    <t>NMDZH01ABC_01</t>
  </si>
  <si>
    <t>NMDFZ01ABC_01</t>
  </si>
  <si>
    <t>/</t>
    <phoneticPr fontId="1" type="noConversion"/>
  </si>
  <si>
    <t>王立龙 WANG Li-Long E-mail: wanglilong@lzb.ac.cn</t>
    <phoneticPr fontId="8" type="noConversion"/>
  </si>
  <si>
    <t>李玉强 Li Yu-Qiang Email: liyq@lzb.ac.cn</t>
    <phoneticPr fontId="8" type="noConversion"/>
  </si>
  <si>
    <t>表1 2005–2015年奈曼站农田观测场复种指数与典型地块作物轮作体系数据表</t>
    <phoneticPr fontId="8" type="noConversion"/>
  </si>
  <si>
    <t>表2 2005–2015年奈曼站农田观测场主要作物肥料投入数据表</t>
    <phoneticPr fontId="8" type="noConversion"/>
  </si>
  <si>
    <t>表3 2005–2015年奈曼站农田观测场灌溉制度数据表</t>
    <phoneticPr fontId="8" type="noConversion"/>
  </si>
  <si>
    <t>表4 2005–2015年奈曼站农田观测场玉米收获期植株性状与产量数据表</t>
    <phoneticPr fontId="8" type="noConversion"/>
  </si>
  <si>
    <r>
      <rPr>
        <b/>
        <sz val="12"/>
        <color indexed="8"/>
        <rFont val="宋体"/>
        <family val="3"/>
        <charset val="134"/>
      </rPr>
      <t>使用本表数据，请注明文献出处</t>
    </r>
    <r>
      <rPr>
        <b/>
        <sz val="12"/>
        <color indexed="8"/>
        <rFont val="Times New Roman"/>
        <family val="1"/>
      </rPr>
      <t>!</t>
    </r>
  </si>
  <si>
    <t xml:space="preserve">Please cite this article properly when the data in these Tables is used for any purpose! </t>
  </si>
  <si>
    <r>
      <rPr>
        <b/>
        <sz val="12"/>
        <color indexed="8"/>
        <rFont val="宋体"/>
        <family val="3"/>
        <charset val="134"/>
      </rPr>
      <t>版权所有</t>
    </r>
    <r>
      <rPr>
        <b/>
        <sz val="12"/>
        <color indexed="8"/>
        <rFont val="Times New Roman"/>
        <family val="1"/>
      </rPr>
      <t xml:space="preserve"> ©</t>
    </r>
    <r>
      <rPr>
        <b/>
        <sz val="12"/>
        <color indexed="8"/>
        <rFont val="宋体"/>
        <family val="3"/>
        <charset val="134"/>
      </rPr>
      <t>《植物生态学报》编辑部</t>
    </r>
  </si>
  <si>
    <t>Copyright ©   Editorial Office of Chinese Journal of Plant Ecology</t>
  </si>
  <si>
    <r>
      <rPr>
        <b/>
        <sz val="11"/>
        <color indexed="8"/>
        <rFont val="宋体"/>
        <family val="3"/>
        <charset val="134"/>
      </rPr>
      <t>样地代码</t>
    </r>
    <r>
      <rPr>
        <b/>
        <sz val="11"/>
        <color indexed="8"/>
        <rFont val="Times New Roman"/>
        <family val="1"/>
      </rPr>
      <t xml:space="preserve"> Plot  code</t>
    </r>
    <phoneticPr fontId="1" type="noConversion"/>
  </si>
  <si>
    <r>
      <rPr>
        <sz val="11"/>
        <color indexed="8"/>
        <rFont val="宋体"/>
        <family val="3"/>
        <charset val="134"/>
      </rPr>
      <t>灌溉农田</t>
    </r>
    <r>
      <rPr>
        <sz val="11"/>
        <color indexed="8"/>
        <rFont val="Times New Roman"/>
        <family val="1"/>
      </rPr>
      <t xml:space="preserve"> Irrigated farmland</t>
    </r>
    <phoneticPr fontId="1" type="noConversion"/>
  </si>
  <si>
    <r>
      <rPr>
        <sz val="11"/>
        <color indexed="8"/>
        <rFont val="宋体"/>
        <family val="3"/>
        <charset val="134"/>
      </rPr>
      <t>小麦</t>
    </r>
    <r>
      <rPr>
        <sz val="11"/>
        <color indexed="8"/>
        <rFont val="Times New Roman"/>
        <family val="1"/>
      </rPr>
      <t xml:space="preserve"> Wheat</t>
    </r>
    <phoneticPr fontId="1" type="noConversion"/>
  </si>
  <si>
    <r>
      <rPr>
        <b/>
        <sz val="11"/>
        <color indexed="8"/>
        <rFont val="宋体"/>
        <family val="3"/>
        <charset val="134"/>
      </rPr>
      <t>肥料名称</t>
    </r>
    <r>
      <rPr>
        <b/>
        <sz val="11"/>
        <color indexed="8"/>
        <rFont val="Times New Roman"/>
        <family val="1"/>
      </rPr>
      <t xml:space="preserve"> Fertilizer name</t>
    </r>
    <phoneticPr fontId="1" type="noConversion"/>
  </si>
  <si>
    <r>
      <rPr>
        <sz val="11"/>
        <rFont val="宋体"/>
        <family val="3"/>
        <charset val="134"/>
      </rPr>
      <t>复合肥</t>
    </r>
    <r>
      <rPr>
        <sz val="11"/>
        <rFont val="Times New Roman"/>
        <family val="1"/>
      </rPr>
      <t xml:space="preserve"> Compound fertilizer</t>
    </r>
    <phoneticPr fontId="2" type="noConversion"/>
  </si>
  <si>
    <r>
      <rPr>
        <sz val="11"/>
        <color indexed="8"/>
        <rFont val="宋体"/>
        <family val="3"/>
        <charset val="134"/>
      </rPr>
      <t>磷酸二铵</t>
    </r>
    <r>
      <rPr>
        <sz val="11"/>
        <color indexed="8"/>
        <rFont val="Times New Roman"/>
        <family val="1"/>
      </rPr>
      <t xml:space="preserve"> Diammonium phosphate</t>
    </r>
    <phoneticPr fontId="10" type="noConversion"/>
  </si>
  <si>
    <r>
      <rPr>
        <sz val="11"/>
        <rFont val="宋体"/>
        <family val="3"/>
        <charset val="134"/>
      </rPr>
      <t xml:space="preserve">磷酸二氢铵 </t>
    </r>
    <r>
      <rPr>
        <sz val="11"/>
        <rFont val="Times New Roman"/>
        <family val="1"/>
      </rPr>
      <t>Ammonium dihydrogen phosphate</t>
    </r>
    <phoneticPr fontId="1" type="noConversion"/>
  </si>
  <si>
    <r>
      <rPr>
        <sz val="11"/>
        <color indexed="8"/>
        <rFont val="宋体"/>
        <family val="3"/>
        <charset val="134"/>
      </rPr>
      <t>磷酸氢二铵</t>
    </r>
    <r>
      <rPr>
        <sz val="11"/>
        <color indexed="8"/>
        <rFont val="Times New Roman"/>
        <family val="1"/>
      </rPr>
      <t xml:space="preserve"> Diammonium hydrogen phosphate</t>
    </r>
    <phoneticPr fontId="1" type="noConversion"/>
  </si>
  <si>
    <r>
      <rPr>
        <sz val="11"/>
        <color indexed="8"/>
        <rFont val="宋体"/>
        <family val="3"/>
        <charset val="134"/>
      </rPr>
      <t xml:space="preserve">尿素 </t>
    </r>
    <r>
      <rPr>
        <sz val="11"/>
        <color indexed="8"/>
        <rFont val="Times New Roman"/>
        <family val="1"/>
      </rPr>
      <t>Urea</t>
    </r>
    <phoneticPr fontId="10" type="noConversion"/>
  </si>
  <si>
    <r>
      <rPr>
        <sz val="11"/>
        <color indexed="8"/>
        <rFont val="宋体"/>
        <family val="3"/>
        <charset val="134"/>
      </rPr>
      <t>农家肥</t>
    </r>
    <r>
      <rPr>
        <sz val="11"/>
        <color indexed="8"/>
        <rFont val="Times New Roman"/>
        <family val="1"/>
      </rPr>
      <t xml:space="preserve"> Farm Manure</t>
    </r>
    <phoneticPr fontId="10" type="noConversion"/>
  </si>
  <si>
    <r>
      <rPr>
        <sz val="11"/>
        <rFont val="宋体"/>
        <family val="3"/>
        <charset val="134"/>
      </rPr>
      <t>撒可富</t>
    </r>
    <r>
      <rPr>
        <sz val="11"/>
        <rFont val="Times New Roman"/>
        <family val="1"/>
      </rPr>
      <t xml:space="preserve"> SACF</t>
    </r>
    <phoneticPr fontId="1" type="noConversion"/>
  </si>
  <si>
    <r>
      <rPr>
        <sz val="11"/>
        <rFont val="宋体"/>
        <family val="3"/>
        <charset val="134"/>
      </rPr>
      <t>播种前</t>
    </r>
    <r>
      <rPr>
        <sz val="11"/>
        <rFont val="Times New Roman"/>
        <family val="1"/>
      </rPr>
      <t xml:space="preserve"> Before sowing</t>
    </r>
    <phoneticPr fontId="1" type="noConversion"/>
  </si>
  <si>
    <r>
      <rPr>
        <sz val="11"/>
        <rFont val="宋体"/>
        <family val="3"/>
        <charset val="134"/>
      </rPr>
      <t>拔节</t>
    </r>
    <r>
      <rPr>
        <sz val="11"/>
        <rFont val="Times New Roman"/>
        <family val="1"/>
      </rPr>
      <t xml:space="preserve"> Jointing period</t>
    </r>
    <phoneticPr fontId="1" type="noConversion"/>
  </si>
  <si>
    <r>
      <rPr>
        <sz val="11"/>
        <color indexed="8"/>
        <rFont val="宋体"/>
        <family val="3"/>
        <charset val="134"/>
      </rPr>
      <t>拔节后期</t>
    </r>
    <r>
      <rPr>
        <sz val="11"/>
        <color indexed="8"/>
        <rFont val="Times New Roman"/>
        <family val="1"/>
      </rPr>
      <t xml:space="preserve"> Late stage of the jointing period</t>
    </r>
    <phoneticPr fontId="2" type="noConversion"/>
  </si>
  <si>
    <r>
      <rPr>
        <sz val="11"/>
        <color indexed="8"/>
        <rFont val="宋体"/>
        <family val="3"/>
        <charset val="134"/>
      </rPr>
      <t>成熟期</t>
    </r>
    <r>
      <rPr>
        <sz val="11"/>
        <color indexed="8"/>
        <rFont val="Times New Roman"/>
        <family val="1"/>
      </rPr>
      <t xml:space="preserve"> Mature period</t>
    </r>
    <phoneticPr fontId="2" type="noConversion"/>
  </si>
  <si>
    <r>
      <rPr>
        <sz val="11"/>
        <rFont val="宋体"/>
        <family val="3"/>
        <charset val="134"/>
      </rPr>
      <t>点施</t>
    </r>
    <r>
      <rPr>
        <sz val="11"/>
        <rFont val="Times New Roman"/>
        <family val="1"/>
      </rPr>
      <t xml:space="preserve"> Spot application</t>
    </r>
    <phoneticPr fontId="1" type="noConversion"/>
  </si>
  <si>
    <r>
      <rPr>
        <sz val="11"/>
        <color indexed="8"/>
        <rFont val="宋体"/>
        <family val="3"/>
        <charset val="134"/>
      </rPr>
      <t>撒施</t>
    </r>
    <r>
      <rPr>
        <sz val="11"/>
        <color indexed="8"/>
        <rFont val="Times New Roman"/>
        <family val="1"/>
      </rPr>
      <t xml:space="preserve"> Broadcast application</t>
    </r>
    <phoneticPr fontId="1" type="noConversion"/>
  </si>
  <si>
    <r>
      <rPr>
        <sz val="11"/>
        <rFont val="宋体"/>
        <family val="3"/>
        <charset val="134"/>
      </rPr>
      <t>结合播种沟施</t>
    </r>
    <r>
      <rPr>
        <sz val="11"/>
        <rFont val="Times New Roman"/>
        <family val="1"/>
      </rPr>
      <t xml:space="preserve"> Band application at seeding</t>
    </r>
    <phoneticPr fontId="1" type="noConversion"/>
  </si>
  <si>
    <r>
      <rPr>
        <sz val="11"/>
        <color indexed="8"/>
        <rFont val="宋体"/>
        <family val="3"/>
        <charset val="134"/>
      </rPr>
      <t>农家肥没作养分含量分析，故不能折算出详细的</t>
    </r>
    <r>
      <rPr>
        <sz val="11"/>
        <color indexed="8"/>
        <rFont val="Times New Roman"/>
        <family val="1"/>
      </rPr>
      <t>N</t>
    </r>
    <r>
      <rPr>
        <sz val="11"/>
        <color indexed="8"/>
        <rFont val="宋体"/>
        <family val="3"/>
        <charset val="134"/>
      </rPr>
      <t>、</t>
    </r>
    <r>
      <rPr>
        <sz val="11"/>
        <color indexed="8"/>
        <rFont val="Times New Roman"/>
        <family val="1"/>
      </rPr>
      <t>P</t>
    </r>
    <r>
      <rPr>
        <sz val="11"/>
        <color indexed="8"/>
        <rFont val="宋体"/>
        <family val="3"/>
        <charset val="134"/>
      </rPr>
      <t>、</t>
    </r>
    <r>
      <rPr>
        <sz val="11"/>
        <color indexed="8"/>
        <rFont val="Times New Roman"/>
        <family val="1"/>
      </rPr>
      <t>K</t>
    </r>
    <r>
      <rPr>
        <sz val="11"/>
        <color indexed="8"/>
        <rFont val="宋体"/>
        <family val="3"/>
        <charset val="134"/>
      </rPr>
      <t>施入量。</t>
    </r>
    <r>
      <rPr>
        <sz val="11"/>
        <color indexed="8"/>
        <rFont val="Times New Roman"/>
        <family val="1"/>
      </rPr>
      <t>The fertilizer was not converted because it was not analyzed</t>
    </r>
    <phoneticPr fontId="10" type="noConversion"/>
  </si>
  <si>
    <r>
      <rPr>
        <b/>
        <sz val="11"/>
        <color indexed="8"/>
        <rFont val="宋体"/>
        <family val="3"/>
        <charset val="134"/>
      </rPr>
      <t>样地名称</t>
    </r>
    <r>
      <rPr>
        <b/>
        <sz val="11"/>
        <color indexed="8"/>
        <rFont val="Times New Roman"/>
        <family val="1"/>
      </rPr>
      <t xml:space="preserve"> Plot name</t>
    </r>
    <phoneticPr fontId="1" type="noConversion"/>
  </si>
  <si>
    <r>
      <rPr>
        <sz val="11"/>
        <rFont val="宋体"/>
        <family val="3"/>
        <charset val="134"/>
      </rPr>
      <t>小麦</t>
    </r>
    <r>
      <rPr>
        <sz val="11"/>
        <rFont val="Times New Roman"/>
        <family val="1"/>
      </rPr>
      <t xml:space="preserve"> Wheat</t>
    </r>
    <phoneticPr fontId="2" type="noConversion"/>
  </si>
  <si>
    <r>
      <rPr>
        <sz val="10.5"/>
        <color indexed="8"/>
        <rFont val="宋体"/>
        <family val="3"/>
        <charset val="134"/>
      </rPr>
      <t>播种后</t>
    </r>
    <r>
      <rPr>
        <sz val="10.5"/>
        <color indexed="8"/>
        <rFont val="Times New Roman"/>
        <family val="1"/>
      </rPr>
      <t xml:space="preserve"> After sowing</t>
    </r>
    <phoneticPr fontId="1" type="noConversion"/>
  </si>
  <si>
    <r>
      <rPr>
        <sz val="11"/>
        <rFont val="宋体"/>
        <family val="3"/>
        <charset val="134"/>
      </rPr>
      <t>成熟期</t>
    </r>
    <r>
      <rPr>
        <sz val="11"/>
        <rFont val="Times New Roman"/>
        <family val="1"/>
      </rPr>
      <t xml:space="preserve"> Mature period</t>
    </r>
    <phoneticPr fontId="2" type="noConversion"/>
  </si>
  <si>
    <r>
      <rPr>
        <sz val="11"/>
        <color indexed="8"/>
        <rFont val="宋体"/>
        <family val="3"/>
        <charset val="134"/>
      </rPr>
      <t>灌浆</t>
    </r>
    <r>
      <rPr>
        <sz val="11"/>
        <color indexed="8"/>
        <rFont val="Times New Roman"/>
        <family val="1"/>
      </rPr>
      <t xml:space="preserve"> Pustulation period</t>
    </r>
    <phoneticPr fontId="1" type="noConversion"/>
  </si>
  <si>
    <r>
      <rPr>
        <sz val="10.5"/>
        <color indexed="8"/>
        <rFont val="宋体"/>
        <family val="3"/>
        <charset val="134"/>
      </rPr>
      <t>腊熟期</t>
    </r>
    <r>
      <rPr>
        <sz val="10.5"/>
        <color indexed="8"/>
        <rFont val="Times New Roman"/>
        <family val="1"/>
      </rPr>
      <t xml:space="preserve"> Maturity period</t>
    </r>
    <phoneticPr fontId="1" type="noConversion"/>
  </si>
  <si>
    <r>
      <rPr>
        <sz val="10.5"/>
        <color indexed="8"/>
        <rFont val="宋体"/>
        <family val="3"/>
        <charset val="134"/>
      </rPr>
      <t>乳熟期</t>
    </r>
    <r>
      <rPr>
        <sz val="10.5"/>
        <color indexed="8"/>
        <rFont val="Times New Roman"/>
        <family val="1"/>
      </rPr>
      <t xml:space="preserve"> Milk stage</t>
    </r>
    <phoneticPr fontId="2" type="noConversion"/>
  </si>
  <si>
    <r>
      <rPr>
        <sz val="10.5"/>
        <color indexed="8"/>
        <rFont val="宋体"/>
        <family val="3"/>
        <charset val="134"/>
      </rPr>
      <t>吐丝期</t>
    </r>
    <r>
      <rPr>
        <sz val="10.5"/>
        <color indexed="8"/>
        <rFont val="Times New Roman"/>
        <family val="1"/>
      </rPr>
      <t xml:space="preserve"> Spinning period</t>
    </r>
    <phoneticPr fontId="2" type="noConversion"/>
  </si>
  <si>
    <r>
      <rPr>
        <sz val="10.5"/>
        <color indexed="8"/>
        <rFont val="宋体"/>
        <family val="3"/>
        <charset val="134"/>
      </rPr>
      <t>五叶期</t>
    </r>
    <r>
      <rPr>
        <sz val="10.5"/>
        <color indexed="8"/>
        <rFont val="Times New Roman"/>
        <family val="1"/>
      </rPr>
      <t xml:space="preserve"> Five-leaf stage</t>
    </r>
    <phoneticPr fontId="1" type="noConversion"/>
  </si>
  <si>
    <r>
      <rPr>
        <sz val="11"/>
        <rFont val="宋体"/>
        <family val="3"/>
        <charset val="134"/>
      </rPr>
      <t>苗期</t>
    </r>
    <r>
      <rPr>
        <sz val="11"/>
        <rFont val="Times New Roman"/>
        <family val="1"/>
      </rPr>
      <t xml:space="preserve"> Seeding stage</t>
    </r>
    <phoneticPr fontId="2" type="noConversion"/>
  </si>
  <si>
    <r>
      <rPr>
        <sz val="11"/>
        <rFont val="宋体"/>
        <family val="3"/>
        <charset val="134"/>
      </rPr>
      <t>井水</t>
    </r>
    <r>
      <rPr>
        <sz val="11"/>
        <rFont val="Times New Roman"/>
        <family val="1"/>
      </rPr>
      <t xml:space="preserve"> Well water</t>
    </r>
    <phoneticPr fontId="1" type="noConversion"/>
  </si>
  <si>
    <r>
      <rPr>
        <sz val="11"/>
        <rFont val="宋体"/>
        <family val="3"/>
        <charset val="134"/>
      </rPr>
      <t>畦灌</t>
    </r>
    <r>
      <rPr>
        <sz val="11"/>
        <rFont val="Times New Roman"/>
        <family val="1"/>
      </rPr>
      <t xml:space="preserve"> Furrow irrigation</t>
    </r>
    <phoneticPr fontId="1" type="noConversion"/>
  </si>
  <si>
    <r>
      <rPr>
        <b/>
        <sz val="11"/>
        <rFont val="宋体"/>
        <family val="3"/>
        <charset val="134"/>
      </rPr>
      <t>作物品种</t>
    </r>
    <r>
      <rPr>
        <b/>
        <sz val="11"/>
        <rFont val="Times New Roman"/>
        <family val="1"/>
      </rPr>
      <t xml:space="preserve"> Crop variety</t>
    </r>
    <phoneticPr fontId="1" type="noConversion"/>
  </si>
  <si>
    <r>
      <rPr>
        <sz val="11"/>
        <color indexed="8"/>
        <rFont val="宋体"/>
        <family val="3"/>
        <charset val="134"/>
      </rPr>
      <t>北京德农</t>
    </r>
    <r>
      <rPr>
        <sz val="11"/>
        <color indexed="8"/>
        <rFont val="Times New Roman"/>
        <family val="1"/>
      </rPr>
      <t xml:space="preserve"> Beijing Denong</t>
    </r>
    <phoneticPr fontId="1" type="noConversion"/>
  </si>
  <si>
    <r>
      <rPr>
        <sz val="11"/>
        <color indexed="8"/>
        <rFont val="宋体"/>
        <family val="3"/>
        <charset val="134"/>
      </rPr>
      <t>津北</t>
    </r>
    <r>
      <rPr>
        <sz val="11"/>
        <color indexed="8"/>
        <rFont val="Times New Roman"/>
        <family val="1"/>
      </rPr>
      <t>288 Jingbei288</t>
    </r>
    <phoneticPr fontId="2" type="noConversion"/>
  </si>
  <si>
    <r>
      <rPr>
        <sz val="11"/>
        <color indexed="8"/>
        <rFont val="宋体"/>
        <family val="3"/>
        <charset val="134"/>
      </rPr>
      <t>锦单</t>
    </r>
    <r>
      <rPr>
        <sz val="11"/>
        <color indexed="8"/>
        <rFont val="Times New Roman"/>
        <family val="1"/>
      </rPr>
      <t>9 Jindan9</t>
    </r>
    <phoneticPr fontId="2" type="noConversion"/>
  </si>
  <si>
    <r>
      <rPr>
        <sz val="11"/>
        <color indexed="8"/>
        <rFont val="宋体"/>
        <family val="3"/>
        <charset val="134"/>
      </rPr>
      <t>内单</t>
    </r>
    <r>
      <rPr>
        <sz val="11"/>
        <color indexed="8"/>
        <rFont val="Times New Roman"/>
        <family val="1"/>
      </rPr>
      <t>302 Neidan302</t>
    </r>
    <phoneticPr fontId="1" type="noConversion"/>
  </si>
  <si>
    <r>
      <rPr>
        <sz val="11"/>
        <color indexed="8"/>
        <rFont val="宋体"/>
        <family val="3"/>
        <charset val="134"/>
      </rPr>
      <t>秋乐</t>
    </r>
    <r>
      <rPr>
        <sz val="11"/>
        <color indexed="8"/>
        <rFont val="Times New Roman"/>
        <family val="1"/>
      </rPr>
      <t>958 Qiule958</t>
    </r>
    <phoneticPr fontId="1" type="noConversion"/>
  </si>
  <si>
    <r>
      <rPr>
        <sz val="11"/>
        <color indexed="8"/>
        <rFont val="宋体"/>
        <family val="3"/>
        <charset val="134"/>
      </rPr>
      <t>欣晟</t>
    </r>
    <r>
      <rPr>
        <sz val="11"/>
        <color indexed="8"/>
        <rFont val="Times New Roman"/>
        <family val="1"/>
      </rPr>
      <t>18 Xinsheng18</t>
    </r>
    <phoneticPr fontId="1" type="noConversion"/>
  </si>
  <si>
    <r>
      <rPr>
        <sz val="11"/>
        <color indexed="8"/>
        <rFont val="宋体"/>
        <family val="3"/>
        <charset val="134"/>
      </rPr>
      <t>郑单</t>
    </r>
    <r>
      <rPr>
        <sz val="11"/>
        <color indexed="8"/>
        <rFont val="Times New Roman"/>
        <family val="1"/>
      </rPr>
      <t>958 Zhengdan958</t>
    </r>
    <phoneticPr fontId="1" type="noConversion"/>
  </si>
  <si>
    <r>
      <rPr>
        <sz val="11"/>
        <color indexed="8"/>
        <rFont val="宋体"/>
        <family val="3"/>
        <charset val="134"/>
      </rPr>
      <t>收获期</t>
    </r>
    <r>
      <rPr>
        <sz val="11"/>
        <color indexed="8"/>
        <rFont val="Times New Roman"/>
        <family val="1"/>
      </rPr>
      <t xml:space="preserve"> Harvest Stage</t>
    </r>
    <phoneticPr fontId="10" type="noConversion"/>
  </si>
  <si>
    <r>
      <rPr>
        <sz val="11"/>
        <color indexed="8"/>
        <rFont val="宋体"/>
        <family val="3"/>
        <charset val="134"/>
      </rPr>
      <t>郑单金娃娃</t>
    </r>
    <r>
      <rPr>
        <sz val="11"/>
        <color indexed="8"/>
        <rFont val="Times New Roman"/>
        <family val="1"/>
      </rPr>
      <t xml:space="preserve"> Zhengdan Jinwa</t>
    </r>
    <r>
      <rPr>
        <sz val="11"/>
        <color indexed="8"/>
        <rFont val="Times New Roman"/>
        <family val="1"/>
      </rPr>
      <t>wa</t>
    </r>
    <phoneticPr fontId="2" type="noConversion"/>
  </si>
  <si>
    <r>
      <rPr>
        <sz val="11"/>
        <color indexed="8"/>
        <rFont val="宋体"/>
        <family val="3"/>
        <charset val="134"/>
      </rPr>
      <t>郑单金娃娃</t>
    </r>
    <r>
      <rPr>
        <sz val="11"/>
        <color indexed="8"/>
        <rFont val="Times New Roman"/>
        <family val="1"/>
      </rPr>
      <t xml:space="preserve"> Zhengdan Jinwawa</t>
    </r>
    <phoneticPr fontId="2" type="noConversion"/>
  </si>
  <si>
    <r>
      <rPr>
        <sz val="11"/>
        <color indexed="8"/>
        <rFont val="宋体"/>
        <family val="3"/>
        <charset val="134"/>
      </rPr>
      <t>果穗结实长度漏测</t>
    </r>
    <r>
      <rPr>
        <sz val="11"/>
        <color indexed="8"/>
        <rFont val="Times New Roman"/>
        <family val="1"/>
      </rPr>
      <t xml:space="preserve"> Omission of kernel-bearing ear length measurement</t>
    </r>
    <phoneticPr fontId="1" type="noConversion"/>
  </si>
  <si>
    <t>备注 Remark</t>
    <phoneticPr fontId="1" type="noConversion"/>
  </si>
  <si>
    <t>https://www.plant-ecology.com/CN/10.17521/cjpe.2024.0326</t>
  </si>
  <si>
    <r>
      <t xml:space="preserve">Wang LL, Feng J, Su N, Liu XP, Pan CC, Li YQ (2025). Dataset of maize harvest traits and yields from long-term monitoring plots in typical farmland ecosystems of the Horqin Sandy Land from 2005–2015. </t>
    </r>
    <r>
      <rPr>
        <i/>
        <sz val="12"/>
        <color theme="1"/>
        <rFont val="Times New Roman"/>
        <family val="1"/>
      </rPr>
      <t>Chinese Journal of Plant Ecology</t>
    </r>
    <r>
      <rPr>
        <sz val="12"/>
        <color theme="1"/>
        <rFont val="Times New Roman"/>
        <family val="1"/>
      </rPr>
      <t>,</t>
    </r>
    <r>
      <rPr>
        <i/>
        <sz val="12"/>
        <color theme="1"/>
        <rFont val="Times New Roman"/>
        <family val="1"/>
      </rPr>
      <t xml:space="preserve"> </t>
    </r>
    <r>
      <rPr>
        <sz val="12"/>
        <color theme="1"/>
        <rFont val="Times New Roman"/>
        <family val="1"/>
      </rPr>
      <t>49, 1293-1300. DOI: 10.17521/cjpe.2024.0326</t>
    </r>
  </si>
  <si>
    <t>数据集作者 Data authors</t>
    <phoneticPr fontId="37" type="noConversion"/>
  </si>
  <si>
    <t>数据集通信作者 Data corresponding author</t>
    <phoneticPr fontId="37" type="noConversion"/>
  </si>
  <si>
    <r>
      <rPr>
        <b/>
        <sz val="11"/>
        <color indexed="8"/>
        <rFont val="宋体"/>
        <family val="3"/>
        <charset val="134"/>
      </rPr>
      <t>样地类别</t>
    </r>
    <r>
      <rPr>
        <b/>
        <sz val="11"/>
        <color indexed="8"/>
        <rFont val="Times New Roman"/>
        <family val="1"/>
      </rPr>
      <t xml:space="preserve"> Plot type</t>
    </r>
    <phoneticPr fontId="1" type="noConversion"/>
  </si>
  <si>
    <r>
      <rPr>
        <b/>
        <sz val="11"/>
        <color indexed="8"/>
        <rFont val="宋体"/>
        <family val="3"/>
        <charset val="134"/>
      </rPr>
      <t>农田类型</t>
    </r>
    <r>
      <rPr>
        <b/>
        <sz val="11"/>
        <color indexed="8"/>
        <rFont val="Times New Roman"/>
        <family val="1"/>
      </rPr>
      <t xml:space="preserve"> Cropland type</t>
    </r>
    <phoneticPr fontId="1" type="noConversion"/>
  </si>
  <si>
    <r>
      <rPr>
        <b/>
        <sz val="11"/>
        <color indexed="8"/>
        <rFont val="宋体"/>
        <family val="3"/>
        <charset val="134"/>
      </rPr>
      <t>轮作体系</t>
    </r>
    <r>
      <rPr>
        <b/>
        <sz val="11"/>
        <color indexed="8"/>
        <rFont val="Times New Roman"/>
        <family val="1"/>
      </rPr>
      <t xml:space="preserve"> Crop rotation system</t>
    </r>
    <phoneticPr fontId="1" type="noConversion"/>
  </si>
  <si>
    <r>
      <rPr>
        <b/>
        <sz val="11"/>
        <color indexed="8"/>
        <rFont val="宋体"/>
        <family val="3"/>
        <charset val="134"/>
      </rPr>
      <t>当年作物</t>
    </r>
    <r>
      <rPr>
        <b/>
        <sz val="11"/>
        <color indexed="8"/>
        <rFont val="Times New Roman"/>
        <family val="1"/>
      </rPr>
      <t xml:space="preserve"> Crop in the current year</t>
    </r>
    <phoneticPr fontId="1" type="noConversion"/>
  </si>
  <si>
    <r>
      <rPr>
        <b/>
        <sz val="11"/>
        <color indexed="8"/>
        <rFont val="宋体"/>
        <family val="3"/>
        <charset val="134"/>
      </rPr>
      <t>作物名称</t>
    </r>
    <r>
      <rPr>
        <b/>
        <sz val="11"/>
        <color indexed="8"/>
        <rFont val="Times New Roman"/>
        <family val="1"/>
      </rPr>
      <t xml:space="preserve"> Crop name</t>
    </r>
    <phoneticPr fontId="1" type="noConversion"/>
  </si>
  <si>
    <r>
      <rPr>
        <b/>
        <sz val="11"/>
        <color indexed="8"/>
        <rFont val="宋体"/>
        <family val="3"/>
        <charset val="134"/>
      </rPr>
      <t>作物生育时期</t>
    </r>
    <r>
      <rPr>
        <b/>
        <sz val="11"/>
        <color indexed="8"/>
        <rFont val="Times New Roman"/>
        <family val="1"/>
      </rPr>
      <t xml:space="preserve"> Crop growth phase</t>
    </r>
    <phoneticPr fontId="1" type="noConversion"/>
  </si>
  <si>
    <r>
      <rPr>
        <b/>
        <sz val="11"/>
        <rFont val="宋体"/>
        <family val="3"/>
        <charset val="134"/>
      </rPr>
      <t>作物生育时期</t>
    </r>
    <r>
      <rPr>
        <b/>
        <sz val="11"/>
        <rFont val="Times New Roman"/>
        <family val="1"/>
      </rPr>
      <t xml:space="preserve"> Crop growth phase</t>
    </r>
    <phoneticPr fontId="1" type="noConversion"/>
  </si>
  <si>
    <r>
      <rPr>
        <b/>
        <sz val="11"/>
        <rFont val="宋体"/>
        <family val="3"/>
        <charset val="134"/>
      </rPr>
      <t>样方号</t>
    </r>
    <r>
      <rPr>
        <b/>
        <sz val="11"/>
        <rFont val="Times New Roman"/>
        <family val="1"/>
      </rPr>
      <t xml:space="preserve"> Quadrat No.</t>
    </r>
    <phoneticPr fontId="1" type="noConversion"/>
  </si>
  <si>
    <r>
      <rPr>
        <b/>
        <sz val="11"/>
        <rFont val="宋体"/>
        <family val="3"/>
        <charset val="134"/>
      </rPr>
      <t>调查株数</t>
    </r>
    <r>
      <rPr>
        <b/>
        <sz val="11"/>
        <rFont val="Times New Roman"/>
        <family val="1"/>
      </rPr>
      <t xml:space="preserve"> Surveyed plant number</t>
    </r>
    <phoneticPr fontId="1" type="noConversion"/>
  </si>
  <si>
    <r>
      <rPr>
        <b/>
        <sz val="11"/>
        <color indexed="8"/>
        <rFont val="宋体"/>
        <family val="3"/>
        <charset val="134"/>
      </rPr>
      <t>穗行数</t>
    </r>
    <r>
      <rPr>
        <b/>
        <sz val="11"/>
        <color indexed="8"/>
        <rFont val="Times New Roman"/>
        <family val="1"/>
      </rPr>
      <t xml:space="preserve"> Row number per ear </t>
    </r>
    <phoneticPr fontId="1" type="noConversion"/>
  </si>
  <si>
    <r>
      <rPr>
        <b/>
        <sz val="11"/>
        <color indexed="8"/>
        <rFont val="宋体"/>
        <family val="3"/>
        <charset val="134"/>
      </rPr>
      <t>行粒数</t>
    </r>
    <r>
      <rPr>
        <b/>
        <sz val="11"/>
        <color indexed="8"/>
        <rFont val="Times New Roman"/>
        <family val="1"/>
      </rPr>
      <t xml:space="preserve"> Grain number per row </t>
    </r>
    <phoneticPr fontId="1" type="noConversion"/>
  </si>
  <si>
    <r>
      <rPr>
        <b/>
        <sz val="11"/>
        <color indexed="8"/>
        <rFont val="SimSun"/>
        <family val="3"/>
        <charset val="134"/>
      </rPr>
      <t>作物名称</t>
    </r>
    <r>
      <rPr>
        <b/>
        <sz val="11"/>
        <color indexed="8"/>
        <rFont val="Times New Roman"/>
        <family val="1"/>
      </rPr>
      <t xml:space="preserve"> Crop name</t>
    </r>
    <phoneticPr fontId="1" type="noConversion"/>
  </si>
  <si>
    <t>冯静 FENG Jing Email: fengjing@lzb.ac.cn</t>
    <phoneticPr fontId="8" type="noConversion"/>
  </si>
  <si>
    <t>苏娜 SU Na Email: suna@lzb.ac.cn</t>
    <phoneticPr fontId="8" type="noConversion"/>
  </si>
  <si>
    <t>刘新平 LIU Xin-Ping Email: liuxp@lzb.ac.cn</t>
    <phoneticPr fontId="8" type="noConversion"/>
  </si>
  <si>
    <t>潘成臣 PAN Cheng-Chen Email: pancc@lzb.ac.cn</t>
    <phoneticPr fontId="8" type="noConversion"/>
  </si>
  <si>
    <t>李玉强 LI Yu-Qiang Email: liyq@lzb.ac.cn</t>
    <phoneticPr fontId="8" type="noConversion"/>
  </si>
  <si>
    <t>Table 1 Data of multiple cropping index and crop rotation system in typical cropland from 2005 to 2015 at the Naiman station</t>
    <phoneticPr fontId="8" type="noConversion"/>
  </si>
  <si>
    <t>Table 2 Data of fertilizer application situation in the main crops from 2005 to 2015 at the Naiman station</t>
    <phoneticPr fontId="8" type="noConversion"/>
  </si>
  <si>
    <t>Table 3 Data of irrigation situation in the main crops from 2005 to 2015 at the Naiman station</t>
    <phoneticPr fontId="8" type="noConversion"/>
  </si>
  <si>
    <t>Table 4 Data of plant traits of maize at harvest time from 2005 to 2015 at the Naiman station</t>
    <phoneticPr fontId="8" type="noConversion"/>
  </si>
  <si>
    <t>表5 2005–2015年奈曼站农田观测场玉米收获期测产数据表</t>
    <phoneticPr fontId="8" type="noConversion"/>
  </si>
  <si>
    <t>Table 5 Observation of crop yield at harvest time from 2005 to 2015 at the Naiman station</t>
    <phoneticPr fontId="8" type="noConversion"/>
  </si>
  <si>
    <r>
      <rPr>
        <sz val="12"/>
        <color theme="1"/>
        <rFont val="黑体"/>
        <family val="3"/>
        <charset val="134"/>
      </rPr>
      <t>王立龙</t>
    </r>
    <r>
      <rPr>
        <sz val="12"/>
        <color theme="1"/>
        <rFont val="Times New Roman"/>
        <family val="1"/>
      </rPr>
      <t xml:space="preserve">, </t>
    </r>
    <r>
      <rPr>
        <sz val="12"/>
        <color theme="1"/>
        <rFont val="黑体"/>
        <family val="3"/>
        <charset val="134"/>
      </rPr>
      <t>冯静</t>
    </r>
    <r>
      <rPr>
        <sz val="12"/>
        <color theme="1"/>
        <rFont val="Times New Roman"/>
        <family val="1"/>
      </rPr>
      <t xml:space="preserve">, </t>
    </r>
    <r>
      <rPr>
        <sz val="12"/>
        <color theme="1"/>
        <rFont val="黑体"/>
        <family val="3"/>
        <charset val="134"/>
      </rPr>
      <t>苏娜</t>
    </r>
    <r>
      <rPr>
        <sz val="12"/>
        <color theme="1"/>
        <rFont val="Times New Roman"/>
        <family val="1"/>
      </rPr>
      <t xml:space="preserve">, </t>
    </r>
    <r>
      <rPr>
        <sz val="12"/>
        <color theme="1"/>
        <rFont val="黑体"/>
        <family val="3"/>
        <charset val="134"/>
      </rPr>
      <t>刘新平</t>
    </r>
    <r>
      <rPr>
        <sz val="12"/>
        <color theme="1"/>
        <rFont val="Times New Roman"/>
        <family val="1"/>
      </rPr>
      <t xml:space="preserve">, </t>
    </r>
    <r>
      <rPr>
        <sz val="12"/>
        <color theme="1"/>
        <rFont val="黑体"/>
        <family val="3"/>
        <charset val="134"/>
      </rPr>
      <t>潘成臣</t>
    </r>
    <r>
      <rPr>
        <sz val="12"/>
        <color theme="1"/>
        <rFont val="Times New Roman"/>
        <family val="1"/>
      </rPr>
      <t xml:space="preserve">, </t>
    </r>
    <r>
      <rPr>
        <sz val="12"/>
        <color theme="1"/>
        <rFont val="黑体"/>
        <family val="3"/>
        <charset val="134"/>
      </rPr>
      <t>李玉强</t>
    </r>
    <r>
      <rPr>
        <sz val="12"/>
        <color theme="1"/>
        <rFont val="Times New Roman"/>
        <family val="1"/>
      </rPr>
      <t xml:space="preserve"> (2025). 2005–2015</t>
    </r>
    <r>
      <rPr>
        <sz val="12"/>
        <color theme="1"/>
        <rFont val="黑体"/>
        <family val="3"/>
        <charset val="134"/>
      </rPr>
      <t>年科尔沁沙地典型农田生态系统长期监测样地的玉米收获期性状和产量数据集</t>
    </r>
    <r>
      <rPr>
        <sz val="12"/>
        <color theme="1"/>
        <rFont val="Times New Roman"/>
        <family val="1"/>
      </rPr>
      <t xml:space="preserve">. </t>
    </r>
    <r>
      <rPr>
        <sz val="12"/>
        <color theme="1"/>
        <rFont val="黑体"/>
        <family val="3"/>
        <charset val="134"/>
      </rPr>
      <t>植物生态学报</t>
    </r>
    <r>
      <rPr>
        <sz val="12"/>
        <color theme="1"/>
        <rFont val="Times New Roman"/>
        <family val="1"/>
      </rPr>
      <t>, 49, 1293-1300. DOI: 10.17521/cjpe.2024.0326</t>
    </r>
  </si>
  <si>
    <r>
      <rPr>
        <b/>
        <sz val="11"/>
        <color indexed="8"/>
        <rFont val="宋体"/>
        <family val="3"/>
        <charset val="134"/>
      </rPr>
      <t>序号</t>
    </r>
    <r>
      <rPr>
        <b/>
        <sz val="11"/>
        <color indexed="8"/>
        <rFont val="Times New Roman"/>
        <family val="1"/>
      </rPr>
      <t xml:space="preserve"> No.</t>
    </r>
    <phoneticPr fontId="1" type="noConversion"/>
  </si>
  <si>
    <r>
      <rPr>
        <b/>
        <sz val="11"/>
        <color indexed="8"/>
        <rFont val="宋体"/>
        <family val="3"/>
        <charset val="134"/>
      </rPr>
      <t>年</t>
    </r>
    <r>
      <rPr>
        <b/>
        <sz val="11"/>
        <color indexed="8"/>
        <rFont val="Times New Roman"/>
        <family val="1"/>
      </rPr>
      <t xml:space="preserve"> Year</t>
    </r>
    <phoneticPr fontId="1" type="noConversion"/>
  </si>
  <si>
    <t>奈曼农田综合观测场生物土壤采样地 Comprehensive observation plot of Naiman farmland soil biological sampling site</t>
  </si>
  <si>
    <t>综合观测场 Comprehensive observation plot</t>
  </si>
  <si>
    <t>奈曼农田辅助观测场生物土壤采样地 Auxiliary observation plot of Naiman farmland soil biological sampling site</t>
  </si>
  <si>
    <t>辅助观测场 Auxiliary observation plot</t>
  </si>
  <si>
    <t xml:space="preserve">玉米→小麦 Maize→Wheat </t>
  </si>
  <si>
    <t>玉米 Maize</t>
  </si>
  <si>
    <t>玉米单作 Maize monoculture</t>
  </si>
  <si>
    <t>2006年农田综合观测场最后一年施行玉米→小麦轮作，当年种植作物为小麦，此后改为玉米单作。In 2006, Maize–wheat rotation was implemented for the final year at the integrated Observation Field of Naiman Farmland Soil Biological Sampling Site, with wheat grown that year. Thereafter, the cropping system shifted to continuous Maize monoculture.</t>
  </si>
  <si>
    <t>玉米专用肥 Special fertilizer for Maize</t>
  </si>
  <si>
    <r>
      <rPr>
        <b/>
        <sz val="11"/>
        <color indexed="8"/>
        <rFont val="宋体"/>
        <family val="3"/>
        <charset val="134"/>
      </rPr>
      <t>施用方式</t>
    </r>
    <r>
      <rPr>
        <b/>
        <sz val="11"/>
        <color indexed="8"/>
        <rFont val="Times New Roman"/>
        <family val="1"/>
      </rPr>
      <t xml:space="preserve"> Application way</t>
    </r>
    <phoneticPr fontId="1" type="noConversion"/>
  </si>
  <si>
    <t>作物生育 时期 Crop growth phase</t>
  </si>
  <si>
    <t>灌溉水源 Sources of irrigation water</t>
  </si>
  <si>
    <t>灌溉方式 Irrigation method</t>
  </si>
  <si>
    <r>
      <rPr>
        <b/>
        <sz val="11"/>
        <color indexed="8"/>
        <rFont val="宋体"/>
        <family val="3"/>
        <charset val="134"/>
      </rPr>
      <t>序号</t>
    </r>
    <r>
      <rPr>
        <b/>
        <sz val="11"/>
        <color indexed="8"/>
        <rFont val="Times New Roman"/>
        <family val="1"/>
      </rPr>
      <t xml:space="preserve"> No.</t>
    </r>
    <phoneticPr fontId="1" type="noConversion"/>
  </si>
  <si>
    <r>
      <rPr>
        <b/>
        <sz val="11"/>
        <color indexed="8"/>
        <rFont val="宋体"/>
        <family val="3"/>
        <charset val="134"/>
      </rPr>
      <t>样地名称</t>
    </r>
    <r>
      <rPr>
        <b/>
        <sz val="11"/>
        <color indexed="8"/>
        <rFont val="Times New Roman"/>
        <family val="1"/>
      </rPr>
      <t xml:space="preserve"> Plot name</t>
    </r>
    <phoneticPr fontId="1" type="noConversion"/>
  </si>
  <si>
    <r>
      <rPr>
        <b/>
        <sz val="11"/>
        <color indexed="8"/>
        <rFont val="宋体"/>
        <family val="3"/>
        <charset val="134"/>
      </rPr>
      <t>样地类别</t>
    </r>
    <r>
      <rPr>
        <b/>
        <sz val="11"/>
        <color indexed="8"/>
        <rFont val="Times New Roman"/>
        <family val="1"/>
      </rPr>
      <t xml:space="preserve"> Plot type</t>
    </r>
    <phoneticPr fontId="1" type="noConversion"/>
  </si>
  <si>
    <t>备注 Remark</t>
    <phoneticPr fontId="1" type="noConversion"/>
  </si>
  <si>
    <t>1 × 1</t>
  </si>
  <si>
    <r>
      <rPr>
        <b/>
        <sz val="11"/>
        <color indexed="8"/>
        <rFont val="宋体"/>
        <family val="3"/>
        <charset val="134"/>
      </rPr>
      <t>施用时间</t>
    </r>
    <r>
      <rPr>
        <b/>
        <sz val="11"/>
        <color indexed="8"/>
        <rFont val="Times New Roman"/>
        <family val="1"/>
      </rPr>
      <t>(</t>
    </r>
    <r>
      <rPr>
        <b/>
        <sz val="11"/>
        <color indexed="8"/>
        <rFont val="宋体"/>
        <family val="3"/>
        <charset val="134"/>
      </rPr>
      <t>年</t>
    </r>
    <r>
      <rPr>
        <b/>
        <sz val="11"/>
        <color indexed="8"/>
        <rFont val="Times New Roman"/>
        <family val="1"/>
      </rPr>
      <t>-</t>
    </r>
    <r>
      <rPr>
        <b/>
        <sz val="11"/>
        <color indexed="8"/>
        <rFont val="宋体"/>
        <family val="3"/>
        <charset val="134"/>
      </rPr>
      <t>月</t>
    </r>
    <r>
      <rPr>
        <b/>
        <sz val="11"/>
        <color indexed="8"/>
        <rFont val="Times New Roman"/>
        <family val="1"/>
      </rPr>
      <t>-</t>
    </r>
    <r>
      <rPr>
        <b/>
        <sz val="11"/>
        <color indexed="8"/>
        <rFont val="宋体"/>
        <family val="3"/>
        <charset val="134"/>
      </rPr>
      <t>日</t>
    </r>
    <r>
      <rPr>
        <b/>
        <sz val="11"/>
        <color indexed="8"/>
        <rFont val="Times New Roman"/>
        <family val="1"/>
      </rPr>
      <t>) Application date  (YYYY-MM-DD)</t>
    </r>
    <phoneticPr fontId="1" type="noConversion"/>
  </si>
  <si>
    <r>
      <rPr>
        <b/>
        <sz val="11"/>
        <color indexed="8"/>
        <rFont val="宋体"/>
        <family val="3"/>
        <charset val="134"/>
      </rPr>
      <t>施用量</t>
    </r>
    <r>
      <rPr>
        <b/>
        <sz val="11"/>
        <color indexed="8"/>
        <rFont val="Times New Roman"/>
        <family val="1"/>
      </rPr>
      <t xml:space="preserve"> Application amount (kg·hm</t>
    </r>
    <r>
      <rPr>
        <b/>
        <vertAlign val="superscript"/>
        <sz val="11"/>
        <color indexed="8"/>
        <rFont val="Times New Roman"/>
        <family val="1"/>
      </rPr>
      <t>–2</t>
    </r>
    <r>
      <rPr>
        <b/>
        <sz val="11"/>
        <color indexed="8"/>
        <rFont val="Times New Roman"/>
        <family val="1"/>
      </rPr>
      <t>)</t>
    </r>
    <phoneticPr fontId="1" type="noConversion"/>
  </si>
  <si>
    <r>
      <rPr>
        <b/>
        <sz val="11"/>
        <color indexed="8"/>
        <rFont val="宋体"/>
        <family val="3"/>
        <charset val="134"/>
      </rPr>
      <t>肥料折合纯氮量</t>
    </r>
    <r>
      <rPr>
        <b/>
        <sz val="11"/>
        <color indexed="8"/>
        <rFont val="Times New Roman"/>
        <family val="1"/>
      </rPr>
      <t xml:space="preserve"> Equivalent N (kg·hm</t>
    </r>
    <r>
      <rPr>
        <b/>
        <vertAlign val="superscript"/>
        <sz val="11"/>
        <color indexed="8"/>
        <rFont val="Times New Roman"/>
        <family val="1"/>
      </rPr>
      <t>–2</t>
    </r>
    <r>
      <rPr>
        <b/>
        <sz val="11"/>
        <color indexed="8"/>
        <rFont val="Times New Roman"/>
        <family val="1"/>
      </rPr>
      <t>)</t>
    </r>
    <phoneticPr fontId="1" type="noConversion"/>
  </si>
  <si>
    <r>
      <rPr>
        <b/>
        <sz val="11"/>
        <color indexed="8"/>
        <rFont val="宋体"/>
        <family val="3"/>
        <charset val="134"/>
      </rPr>
      <t>肥料折合纯磷量</t>
    </r>
    <r>
      <rPr>
        <b/>
        <sz val="11"/>
        <color indexed="8"/>
        <rFont val="Times New Roman"/>
        <family val="1"/>
      </rPr>
      <t xml:space="preserve"> Equivalent P (kg·hm</t>
    </r>
    <r>
      <rPr>
        <b/>
        <vertAlign val="superscript"/>
        <sz val="11"/>
        <color indexed="8"/>
        <rFont val="Times New Roman"/>
        <family val="1"/>
      </rPr>
      <t>–2</t>
    </r>
    <r>
      <rPr>
        <b/>
        <sz val="11"/>
        <color indexed="8"/>
        <rFont val="Times New Roman"/>
        <family val="1"/>
      </rPr>
      <t>)</t>
    </r>
    <phoneticPr fontId="1" type="noConversion"/>
  </si>
  <si>
    <r>
      <rPr>
        <b/>
        <sz val="11"/>
        <color indexed="8"/>
        <rFont val="宋体"/>
        <family val="3"/>
        <charset val="134"/>
      </rPr>
      <t>肥料折合纯钾量</t>
    </r>
    <r>
      <rPr>
        <b/>
        <sz val="11"/>
        <color indexed="8"/>
        <rFont val="Times New Roman"/>
        <family val="1"/>
      </rPr>
      <t xml:space="preserve"> Equivalent K (kg·hm</t>
    </r>
    <r>
      <rPr>
        <b/>
        <vertAlign val="superscript"/>
        <sz val="11"/>
        <color indexed="8"/>
        <rFont val="Times New Roman"/>
        <family val="1"/>
      </rPr>
      <t>–2</t>
    </r>
    <r>
      <rPr>
        <b/>
        <sz val="11"/>
        <color indexed="8"/>
        <rFont val="Times New Roman"/>
        <family val="1"/>
      </rPr>
      <t>)</t>
    </r>
    <phoneticPr fontId="1" type="noConversion"/>
  </si>
  <si>
    <r>
      <rPr>
        <b/>
        <sz val="11"/>
        <color indexed="8"/>
        <rFont val="宋体"/>
        <family val="3"/>
        <charset val="134"/>
      </rPr>
      <t>复种指数</t>
    </r>
    <r>
      <rPr>
        <b/>
        <sz val="11"/>
        <color indexed="8"/>
        <rFont val="Times New Roman"/>
        <family val="1"/>
      </rPr>
      <t xml:space="preserve"> Multiple cropping index (%)</t>
    </r>
    <phoneticPr fontId="1" type="noConversion"/>
  </si>
  <si>
    <t>灌溉时间 (年-月-日) Irrigation time (YYYY-MM-DD)</t>
    <phoneticPr fontId="1" type="noConversion"/>
  </si>
  <si>
    <r>
      <rPr>
        <b/>
        <sz val="11"/>
        <color indexed="8"/>
        <rFont val="宋体"/>
        <family val="3"/>
        <charset val="134"/>
      </rPr>
      <t>灌溉量</t>
    </r>
    <r>
      <rPr>
        <b/>
        <sz val="11"/>
        <color indexed="8"/>
        <rFont val="Times New Roman"/>
        <family val="1"/>
      </rPr>
      <t xml:space="preserve"> Irrigation amount (mm)</t>
    </r>
    <phoneticPr fontId="1" type="noConversion"/>
  </si>
  <si>
    <t>株高 Mean height  (cm)</t>
  </si>
  <si>
    <t>结穗高度 Ear height (cm)</t>
  </si>
  <si>
    <t>茎粗 Stem diameter (cm)</t>
  </si>
  <si>
    <t>空秆率 Percentage of infertile stem  (%)</t>
  </si>
  <si>
    <t>果穗长度 Ear length (cm)</t>
  </si>
  <si>
    <t>果穗结实长度 Length of ear set with grain (cm)</t>
  </si>
  <si>
    <t>穗粗 Ear diameter (cm)</t>
  </si>
  <si>
    <t>百粒重 Hundred seed weight (g)</t>
  </si>
  <si>
    <r>
      <rPr>
        <b/>
        <sz val="11"/>
        <rFont val="宋体"/>
        <family val="3"/>
        <charset val="134"/>
      </rPr>
      <t>地上部总干重</t>
    </r>
    <r>
      <rPr>
        <b/>
        <sz val="11"/>
        <rFont val="Times New Roman"/>
        <family val="3"/>
        <charset val="134"/>
      </rPr>
      <t>(g·</t>
    </r>
    <r>
      <rPr>
        <b/>
        <sz val="11"/>
        <rFont val="宋体"/>
        <family val="3"/>
        <charset val="134"/>
      </rPr>
      <t>株</t>
    </r>
    <r>
      <rPr>
        <b/>
        <vertAlign val="superscript"/>
        <sz val="11"/>
        <rFont val="Times New Roman"/>
        <family val="1"/>
      </rPr>
      <t>–1</t>
    </r>
    <r>
      <rPr>
        <b/>
        <sz val="11"/>
        <rFont val="Times New Roman"/>
        <family val="3"/>
        <charset val="134"/>
      </rPr>
      <t>) Total dry weight_aboveground parts  (g·plant</t>
    </r>
    <r>
      <rPr>
        <b/>
        <vertAlign val="superscript"/>
        <sz val="11"/>
        <rFont val="Times New Roman"/>
        <family val="1"/>
      </rPr>
      <t>–1</t>
    </r>
    <r>
      <rPr>
        <b/>
        <sz val="11"/>
        <rFont val="Times New Roman"/>
        <family val="3"/>
        <charset val="134"/>
      </rPr>
      <t>)</t>
    </r>
    <phoneticPr fontId="1" type="noConversion"/>
  </si>
  <si>
    <r>
      <rPr>
        <b/>
        <sz val="11"/>
        <rFont val="宋体"/>
        <family val="3"/>
        <charset val="134"/>
      </rPr>
      <t>籽粒干重</t>
    </r>
    <r>
      <rPr>
        <b/>
        <sz val="11"/>
        <rFont val="Times New Roman"/>
        <family val="3"/>
        <charset val="134"/>
      </rPr>
      <t>(g</t>
    </r>
    <r>
      <rPr>
        <b/>
        <sz val="11"/>
        <rFont val="宋体"/>
        <family val="3"/>
        <charset val="134"/>
      </rPr>
      <t>·株</t>
    </r>
    <r>
      <rPr>
        <b/>
        <vertAlign val="superscript"/>
        <sz val="11"/>
        <rFont val="等线 Light"/>
        <family val="3"/>
        <charset val="134"/>
      </rPr>
      <t>–1</t>
    </r>
    <r>
      <rPr>
        <b/>
        <sz val="11"/>
        <rFont val="Times New Roman"/>
        <family val="3"/>
        <charset val="134"/>
      </rPr>
      <t>) Grain dry weight (g·plant</t>
    </r>
    <r>
      <rPr>
        <b/>
        <vertAlign val="superscript"/>
        <sz val="11"/>
        <rFont val="Times New Roman"/>
        <family val="1"/>
      </rPr>
      <t>–1</t>
    </r>
    <r>
      <rPr>
        <b/>
        <sz val="11"/>
        <rFont val="Times New Roman"/>
        <family val="3"/>
        <charset val="134"/>
      </rPr>
      <t>)</t>
    </r>
    <phoneticPr fontId="1" type="noConversion"/>
  </si>
  <si>
    <r>
      <rPr>
        <b/>
        <sz val="11"/>
        <rFont val="宋体"/>
        <family val="3"/>
        <charset val="134"/>
      </rPr>
      <t>样方面积</t>
    </r>
    <r>
      <rPr>
        <b/>
        <sz val="11"/>
        <rFont val="Times New Roman"/>
        <family val="3"/>
        <charset val="134"/>
      </rPr>
      <t xml:space="preserve"> Quadrat size (m × m)</t>
    </r>
    <phoneticPr fontId="1" type="noConversion"/>
  </si>
  <si>
    <r>
      <t>密度(株(穴)·m</t>
    </r>
    <r>
      <rPr>
        <b/>
        <vertAlign val="superscript"/>
        <sz val="10"/>
        <color theme="1"/>
        <rFont val="宋体"/>
        <family val="3"/>
        <charset val="134"/>
      </rPr>
      <t>–2</t>
    </r>
    <r>
      <rPr>
        <b/>
        <sz val="10"/>
        <color theme="1"/>
        <rFont val="宋体"/>
        <family val="3"/>
        <charset val="134"/>
      </rPr>
      <t>) Density (plants (holes)·m</t>
    </r>
    <r>
      <rPr>
        <b/>
        <vertAlign val="superscript"/>
        <sz val="10"/>
        <color theme="1"/>
        <rFont val="宋体"/>
        <family val="3"/>
        <charset val="134"/>
      </rPr>
      <t>–2</t>
    </r>
    <r>
      <rPr>
        <b/>
        <sz val="10"/>
        <color theme="1"/>
        <rFont val="宋体"/>
        <family val="3"/>
        <charset val="134"/>
      </rPr>
      <t>)</t>
    </r>
    <phoneticPr fontId="1" type="noConversion"/>
  </si>
  <si>
    <r>
      <rPr>
        <b/>
        <sz val="11"/>
        <rFont val="宋体"/>
        <family val="3"/>
        <charset val="134"/>
      </rPr>
      <t>地上部总干重</t>
    </r>
    <r>
      <rPr>
        <b/>
        <sz val="11"/>
        <rFont val="Times New Roman"/>
        <family val="1"/>
      </rPr>
      <t xml:space="preserve"> Total dry weight_aboveground parts (g·m</t>
    </r>
    <r>
      <rPr>
        <b/>
        <vertAlign val="superscript"/>
        <sz val="11"/>
        <rFont val="Times New Roman"/>
        <family val="1"/>
      </rPr>
      <t>–2</t>
    </r>
    <r>
      <rPr>
        <b/>
        <sz val="11"/>
        <rFont val="Times New Roman"/>
        <family val="1"/>
      </rPr>
      <t>)</t>
    </r>
    <phoneticPr fontId="1" type="noConversion"/>
  </si>
  <si>
    <r>
      <t>穗数(穗·m</t>
    </r>
    <r>
      <rPr>
        <b/>
        <vertAlign val="superscript"/>
        <sz val="10"/>
        <color theme="1"/>
        <rFont val="宋体"/>
        <family val="3"/>
        <charset val="134"/>
      </rPr>
      <t>–2</t>
    </r>
    <r>
      <rPr>
        <b/>
        <sz val="10"/>
        <color theme="1"/>
        <rFont val="宋体"/>
        <family val="3"/>
        <charset val="134"/>
      </rPr>
      <t>) Spike number (spike·m</t>
    </r>
    <r>
      <rPr>
        <b/>
        <vertAlign val="superscript"/>
        <sz val="10"/>
        <color theme="1"/>
        <rFont val="宋体"/>
        <family val="3"/>
        <charset val="134"/>
      </rPr>
      <t>–2</t>
    </r>
    <r>
      <rPr>
        <b/>
        <sz val="10"/>
        <color theme="1"/>
        <rFont val="宋体"/>
        <family val="3"/>
        <charset val="134"/>
      </rPr>
      <t>)</t>
    </r>
    <phoneticPr fontId="1" type="noConversion"/>
  </si>
  <si>
    <r>
      <rPr>
        <b/>
        <sz val="11"/>
        <rFont val="宋体"/>
        <family val="3"/>
        <charset val="134"/>
      </rPr>
      <t>产量</t>
    </r>
    <r>
      <rPr>
        <b/>
        <sz val="11"/>
        <rFont val="Times New Roman"/>
        <family val="1"/>
      </rPr>
      <t xml:space="preserve"> Grain yield (g·m</t>
    </r>
    <r>
      <rPr>
        <b/>
        <vertAlign val="superscript"/>
        <sz val="11"/>
        <rFont val="Times New Roman"/>
        <family val="1"/>
      </rPr>
      <t>–2</t>
    </r>
    <r>
      <rPr>
        <b/>
        <sz val="11"/>
        <rFont val="Times New Roman"/>
        <family val="1"/>
      </rPr>
      <t>)</t>
    </r>
    <phoneticPr fontId="1" type="noConversion"/>
  </si>
  <si>
    <r>
      <rPr>
        <b/>
        <sz val="10"/>
        <rFont val="宋体"/>
        <family val="3"/>
        <charset val="134"/>
      </rPr>
      <t>群体株高</t>
    </r>
    <r>
      <rPr>
        <b/>
        <sz val="10"/>
        <rFont val="Times New Roman"/>
        <family val="1"/>
      </rPr>
      <t xml:space="preserve"> Community height (cm)</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</si>
</sst>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00_ "/>
    <numFmt numFmtId="178" formatCode="0_);[Red]\(0\)"/>
    <numFmt numFmtId="179" formatCode="0.0_ "/>
    <numFmt numFmtId="180" formatCode="yyyy\-mm\-dd;@"/>
  </numFmts>
  <fonts count="46">
    <font>
      <sz val="12"/>
      <color theme="1"/>
      <name val="等线"/>
      <charset val="134"/>
      <scheme val="minor"/>
    </font>
    <font>
      <sz val="9"/>
      <name val="等线"/>
      <family val="3"/>
      <charset val="134"/>
    </font>
    <font>
      <sz val="9"/>
      <name val="宋体"/>
      <family val="3"/>
      <charset val="134"/>
    </font>
    <font>
      <sz val="10.5"/>
      <color indexed="8"/>
      <name val="宋体"/>
      <family val="3"/>
      <charset val="134"/>
    </font>
    <font>
      <sz val="11"/>
      <color indexed="8"/>
      <name val="宋体"/>
      <family val="3"/>
      <charset val="134"/>
    </font>
    <font>
      <sz val="11"/>
      <name val="宋体"/>
      <family val="3"/>
      <charset val="134"/>
    </font>
    <font>
      <b/>
      <sz val="11"/>
      <name val="宋体"/>
      <family val="3"/>
      <charset val="134"/>
    </font>
    <font>
      <b/>
      <sz val="11"/>
      <color indexed="8"/>
      <name val="宋体"/>
      <family val="3"/>
      <charset val="134"/>
    </font>
    <font>
      <sz val="9"/>
      <name val="等线"/>
      <family val="3"/>
      <charset val="134"/>
    </font>
    <font>
      <b/>
      <sz val="12"/>
      <color indexed="8"/>
      <name val="Times New Roman"/>
      <family val="1"/>
    </font>
    <font>
      <sz val="9"/>
      <name val="等线"/>
      <family val="3"/>
      <charset val="134"/>
    </font>
    <font>
      <b/>
      <sz val="12"/>
      <color indexed="8"/>
      <name val="宋体"/>
      <family val="3"/>
      <charset val="134"/>
    </font>
    <font>
      <b/>
      <sz val="11"/>
      <color indexed="8"/>
      <name val="Times New Roman"/>
      <family val="1"/>
    </font>
    <font>
      <sz val="11"/>
      <color indexed="8"/>
      <name val="Times New Roman"/>
      <family val="1"/>
    </font>
    <font>
      <b/>
      <sz val="11"/>
      <color indexed="8"/>
      <name val="SimSun"/>
      <family val="3"/>
      <charset val="134"/>
    </font>
    <font>
      <sz val="11"/>
      <color indexed="8"/>
      <name val="Times New Roman"/>
      <family val="1"/>
    </font>
    <font>
      <sz val="11"/>
      <name val="Times New Roman"/>
      <family val="1"/>
    </font>
    <font>
      <b/>
      <vertAlign val="superscript"/>
      <sz val="11"/>
      <color indexed="8"/>
      <name val="Times New Roman"/>
      <family val="1"/>
    </font>
    <font>
      <sz val="11"/>
      <name val="Times New Roman"/>
      <family val="1"/>
    </font>
    <font>
      <sz val="11"/>
      <color indexed="8"/>
      <name val="Times New Roman"/>
      <family val="1"/>
    </font>
    <font>
      <sz val="10.5"/>
      <color indexed="8"/>
      <name val="Times New Roman"/>
      <family val="1"/>
    </font>
    <font>
      <sz val="10.5"/>
      <name val="Times New Roman"/>
      <family val="1"/>
    </font>
    <font>
      <sz val="10.5"/>
      <color indexed="8"/>
      <name val="Times New Roman"/>
      <family val="1"/>
    </font>
    <font>
      <b/>
      <sz val="11"/>
      <name val="Times New Roman"/>
      <family val="1"/>
    </font>
    <font>
      <b/>
      <vertAlign val="superscript"/>
      <sz val="11"/>
      <name val="Times New Roman"/>
      <family val="1"/>
    </font>
    <font>
      <u/>
      <sz val="12"/>
      <color theme="10"/>
      <name val="等线"/>
      <family val="3"/>
      <charset val="134"/>
      <scheme val="minor"/>
    </font>
    <font>
      <sz val="11"/>
      <color theme="1"/>
      <name val="等线"/>
      <family val="3"/>
      <charset val="134"/>
      <scheme val="minor"/>
    </font>
    <font>
      <b/>
      <sz val="11"/>
      <color theme="1"/>
      <name val="宋体"/>
      <family val="3"/>
      <charset val="134"/>
    </font>
    <font>
      <sz val="11"/>
      <color theme="1"/>
      <name val="宋体"/>
      <family val="3"/>
      <charset val="134"/>
    </font>
    <font>
      <b/>
      <sz val="12"/>
      <color rgb="FF000000"/>
      <name val="Times New Roman"/>
      <family val="1"/>
    </font>
    <font>
      <b/>
      <sz val="12"/>
      <color theme="1"/>
      <name val="Times New Roman"/>
      <family val="1"/>
    </font>
    <font>
      <sz val="12"/>
      <color rgb="FF000000"/>
      <name val="Times New Roman"/>
      <family val="1"/>
    </font>
    <font>
      <sz val="11"/>
      <color theme="1"/>
      <name val="Times New Roman"/>
      <family val="1"/>
    </font>
    <font>
      <b/>
      <sz val="11"/>
      <color theme="1"/>
      <name val="Times New Roman"/>
      <family val="1"/>
    </font>
    <font>
      <sz val="12"/>
      <color theme="1"/>
      <name val="等线"/>
      <family val="3"/>
      <charset val="134"/>
      <scheme val="minor"/>
    </font>
    <font>
      <sz val="12"/>
      <color theme="1"/>
      <name val="Times New Roman"/>
      <family val="1"/>
    </font>
    <font>
      <i/>
      <sz val="12"/>
      <color theme="1"/>
      <name val="Times New Roman"/>
      <family val="1"/>
    </font>
    <font>
      <sz val="9"/>
      <name val="等线"/>
      <family val="2"/>
      <charset val="134"/>
      <scheme val="minor"/>
    </font>
    <font>
      <b/>
      <sz val="11"/>
      <color indexed="8"/>
      <name val="Times New Roman"/>
      <family val="3"/>
      <charset val="134"/>
    </font>
    <font>
      <b/>
      <sz val="11"/>
      <name val="Times New Roman"/>
      <family val="3"/>
      <charset val="134"/>
    </font>
    <font>
      <sz val="12"/>
      <color theme="1"/>
      <name val="黑体"/>
      <family val="3"/>
      <charset val="134"/>
    </font>
    <font>
      <b/>
      <sz val="10"/>
      <color theme="1"/>
      <name val="宋体"/>
      <family val="3"/>
      <charset val="134"/>
    </font>
    <font>
      <b/>
      <vertAlign val="superscript"/>
      <sz val="10"/>
      <color theme="1"/>
      <name val="宋体"/>
      <family val="3"/>
      <charset val="134"/>
    </font>
    <font>
      <b/>
      <vertAlign val="superscript"/>
      <sz val="11"/>
      <name val="等线 Light"/>
      <family val="3"/>
      <charset val="134"/>
    </font>
    <font>
      <b/>
      <sz val="10"/>
      <name val="Times New Roman"/>
      <family val="1"/>
    </font>
    <font>
      <b/>
      <sz val="10"/>
      <name val="宋体"/>
      <family val="3"/>
      <charset val="134"/>
    </font>
  </fonts>
  <fills count="2">
    <fill>
      <patternFill patternType="none"/>
    </fill>
    <fill>
      <patternFill patternType="gray125"/>
    </fill>
  </fills>
  <borders count="2">
    <border>
      <left/>
      <right/>
      <top/>
      <bottom/>
      <diagonal/>
    </border>
    <border>
      <left/>
      <right/>
      <top style="medium">
        <color indexed="64"/>
      </top>
      <bottom style="medium">
        <color indexed="64"/>
      </bottom>
      <diagonal/>
    </border>
  </borders>
  <cellStyleXfs count="2">
    <xf numFmtId="0" fontId="0" fillId="0" borderId="0">
      <alignment vertical="center"/>
    </xf>
    <xf numFmtId="0" fontId="25" fillId="0" borderId="0" applyNumberFormat="0" applyFill="0" applyBorder="0" applyAlignment="0" applyProtection="0">
      <alignment vertical="center"/>
    </xf>
  </cellStyleXfs>
  <cellXfs count="85">
    <xf numFmtId="0" fontId="0" fillId="0" borderId="0" xfId="0">
      <alignment vertical="center"/>
    </xf>
    <xf numFmtId="0" fontId="26" fillId="0" borderId="0" xfId="0" applyFont="1">
      <alignment vertical="center"/>
    </xf>
    <xf numFmtId="0" fontId="4" fillId="0" borderId="0" xfId="0" applyFont="1" applyAlignment="1">
      <alignment horizontal="left"/>
    </xf>
    <xf numFmtId="0" fontId="5" fillId="0" borderId="0" xfId="0" applyFont="1" applyAlignment="1">
      <alignment horizontal="left"/>
    </xf>
    <xf numFmtId="0" fontId="28" fillId="0" borderId="0" xfId="0" applyFont="1" applyAlignment="1">
      <alignment horizontal="left" vertical="center"/>
    </xf>
    <xf numFmtId="177" fontId="28" fillId="0" borderId="0" xfId="0" applyNumberFormat="1" applyFont="1" applyAlignment="1">
      <alignment horizontal="left" vertical="center"/>
    </xf>
    <xf numFmtId="179" fontId="28" fillId="0" borderId="0" xfId="0" applyNumberFormat="1" applyFont="1" applyAlignment="1">
      <alignment horizontal="left" vertical="center"/>
    </xf>
    <xf numFmtId="0" fontId="28" fillId="0" borderId="0" xfId="0" applyFont="1" applyAlignment="1">
      <alignment horizontal="left"/>
    </xf>
    <xf numFmtId="178" fontId="28" fillId="0" borderId="0" xfId="0" applyNumberFormat="1" applyFont="1" applyAlignment="1">
      <alignment horizontal="left" vertical="center"/>
    </xf>
    <xf numFmtId="0" fontId="29" fillId="0" borderId="0" xfId="0" applyFont="1">
      <alignment vertical="center"/>
    </xf>
    <xf numFmtId="0" fontId="30" fillId="0" borderId="0" xfId="0" applyFont="1">
      <alignment vertical="center"/>
    </xf>
    <xf numFmtId="0" fontId="31" fillId="0" borderId="0" xfId="0" applyFont="1" applyAlignment="1"/>
    <xf numFmtId="0" fontId="25" fillId="0" borderId="0" xfId="1">
      <alignment vertical="center"/>
    </xf>
    <xf numFmtId="0" fontId="32" fillId="0" borderId="0" xfId="0" applyFont="1">
      <alignment vertical="center"/>
    </xf>
    <xf numFmtId="0" fontId="33" fillId="0" borderId="0" xfId="0" applyFont="1" applyAlignment="1">
      <alignment horizontal="left" vertical="center"/>
    </xf>
    <xf numFmtId="0" fontId="32" fillId="0" borderId="0" xfId="0" applyFont="1" applyAlignment="1">
      <alignment horizontal="left" vertical="center"/>
    </xf>
    <xf numFmtId="0" fontId="26" fillId="0" borderId="0" xfId="0" applyFont="1" applyAlignment="1">
      <alignment horizontal="left" vertical="center"/>
    </xf>
    <xf numFmtId="180" fontId="32" fillId="0" borderId="0" xfId="0" applyNumberFormat="1" applyFont="1" applyAlignment="1">
      <alignment horizontal="left"/>
    </xf>
    <xf numFmtId="176" fontId="15" fillId="0" borderId="0" xfId="0" applyNumberFormat="1" applyFont="1" applyAlignment="1">
      <alignment horizontal="left"/>
    </xf>
    <xf numFmtId="0" fontId="15" fillId="0" borderId="0" xfId="0" applyFont="1" applyAlignment="1">
      <alignment horizontal="left"/>
    </xf>
    <xf numFmtId="0" fontId="16" fillId="0" borderId="0" xfId="0" applyFont="1" applyAlignment="1">
      <alignment horizontal="left"/>
    </xf>
    <xf numFmtId="177" fontId="16" fillId="0" borderId="0" xfId="0" applyNumberFormat="1" applyFont="1" applyAlignment="1">
      <alignment horizontal="left"/>
    </xf>
    <xf numFmtId="176" fontId="32" fillId="0" borderId="0" xfId="0" applyNumberFormat="1" applyFont="1" applyAlignment="1">
      <alignment horizontal="left"/>
    </xf>
    <xf numFmtId="0" fontId="32" fillId="0" borderId="0" xfId="0" applyFont="1" applyAlignment="1">
      <alignment horizontal="left"/>
    </xf>
    <xf numFmtId="177" fontId="32" fillId="0" borderId="0" xfId="0" applyNumberFormat="1" applyFont="1" applyAlignment="1">
      <alignment horizontal="left"/>
    </xf>
    <xf numFmtId="177" fontId="32" fillId="0" borderId="0" xfId="0" applyNumberFormat="1" applyFont="1" applyAlignment="1">
      <alignment horizontal="left" vertical="center"/>
    </xf>
    <xf numFmtId="0" fontId="18" fillId="0" borderId="0" xfId="0" applyFont="1" applyAlignment="1">
      <alignment horizontal="left"/>
    </xf>
    <xf numFmtId="0" fontId="15" fillId="0" borderId="0" xfId="0" applyFont="1" applyAlignment="1"/>
    <xf numFmtId="0" fontId="19" fillId="0" borderId="0" xfId="0" applyFont="1" applyAlignment="1"/>
    <xf numFmtId="0" fontId="15" fillId="0" borderId="0" xfId="0" applyFont="1" applyAlignment="1">
      <alignment horizontal="left" vertical="center"/>
    </xf>
    <xf numFmtId="177" fontId="16" fillId="0" borderId="0" xfId="0" applyNumberFormat="1" applyFont="1" applyAlignment="1">
      <alignment horizontal="left" vertical="center"/>
    </xf>
    <xf numFmtId="176" fontId="16" fillId="0" borderId="0" xfId="0" applyNumberFormat="1" applyFont="1" applyAlignment="1">
      <alignment horizontal="left"/>
    </xf>
    <xf numFmtId="176" fontId="15" fillId="0" borderId="0" xfId="0" applyNumberFormat="1" applyFont="1" applyAlignment="1">
      <alignment horizontal="left" vertical="center"/>
    </xf>
    <xf numFmtId="176" fontId="20" fillId="0" borderId="0" xfId="0" applyNumberFormat="1" applyFont="1" applyAlignment="1">
      <alignment horizontal="left" vertical="center"/>
    </xf>
    <xf numFmtId="0" fontId="20" fillId="0" borderId="0" xfId="0" applyFont="1" applyAlignment="1">
      <alignment horizontal="left" vertical="center"/>
    </xf>
    <xf numFmtId="177" fontId="21" fillId="0" borderId="0" xfId="0" applyNumberFormat="1" applyFont="1" applyAlignment="1">
      <alignment horizontal="left" vertical="center"/>
    </xf>
    <xf numFmtId="0" fontId="19" fillId="0" borderId="0" xfId="0" applyFont="1" applyAlignment="1">
      <alignment horizontal="left"/>
    </xf>
    <xf numFmtId="0" fontId="22" fillId="0" borderId="0" xfId="0" applyFont="1" applyAlignment="1">
      <alignment horizontal="left" vertical="center"/>
    </xf>
    <xf numFmtId="0" fontId="18" fillId="0" borderId="0" xfId="0" applyFont="1" applyAlignment="1">
      <alignment horizontal="left" vertical="center"/>
    </xf>
    <xf numFmtId="0" fontId="19" fillId="0" borderId="0" xfId="0" applyFont="1" applyAlignment="1">
      <alignment horizontal="left" vertical="center"/>
    </xf>
    <xf numFmtId="180" fontId="32" fillId="0" borderId="0" xfId="0" applyNumberFormat="1" applyFont="1" applyAlignment="1">
      <alignment horizontal="left" vertical="center"/>
    </xf>
    <xf numFmtId="178" fontId="16" fillId="0" borderId="0" xfId="0" applyNumberFormat="1" applyFont="1" applyAlignment="1">
      <alignment horizontal="left"/>
    </xf>
    <xf numFmtId="179" fontId="16" fillId="0" borderId="0" xfId="0" applyNumberFormat="1" applyFont="1" applyAlignment="1">
      <alignment horizontal="left"/>
    </xf>
    <xf numFmtId="179" fontId="15" fillId="0" borderId="0" xfId="0" applyNumberFormat="1" applyFont="1" applyAlignment="1">
      <alignment horizontal="left"/>
    </xf>
    <xf numFmtId="179" fontId="32" fillId="0" borderId="0" xfId="0" applyNumberFormat="1" applyFont="1" applyAlignment="1">
      <alignment horizontal="left"/>
    </xf>
    <xf numFmtId="178" fontId="15" fillId="0" borderId="0" xfId="0" applyNumberFormat="1" applyFont="1" applyAlignment="1">
      <alignment horizontal="left"/>
    </xf>
    <xf numFmtId="178" fontId="32" fillId="0" borderId="0" xfId="0" applyNumberFormat="1" applyFont="1" applyAlignment="1">
      <alignment horizontal="left" vertical="center"/>
    </xf>
    <xf numFmtId="179" fontId="32" fillId="0" borderId="0" xfId="0" applyNumberFormat="1" applyFont="1" applyAlignment="1">
      <alignment horizontal="left" vertical="center"/>
    </xf>
    <xf numFmtId="178" fontId="32" fillId="0" borderId="0" xfId="0" applyNumberFormat="1" applyFont="1" applyAlignment="1">
      <alignment horizontal="left"/>
    </xf>
    <xf numFmtId="177" fontId="15" fillId="0" borderId="0" xfId="0" applyNumberFormat="1" applyFont="1" applyAlignment="1">
      <alignment horizontal="left"/>
    </xf>
    <xf numFmtId="0" fontId="12" fillId="0" borderId="0" xfId="0" applyFont="1" applyAlignment="1">
      <alignment horizontal="left" vertical="center"/>
    </xf>
    <xf numFmtId="0" fontId="7" fillId="0" borderId="0" xfId="0" applyFont="1" applyAlignment="1">
      <alignment horizontal="left" vertical="center"/>
    </xf>
    <xf numFmtId="0" fontId="34" fillId="0" borderId="0" xfId="0" applyFont="1">
      <alignment vertical="center"/>
    </xf>
    <xf numFmtId="0" fontId="38" fillId="0" borderId="0" xfId="0" applyFont="1" applyAlignment="1">
      <alignment horizontal="left" vertical="center"/>
    </xf>
    <xf numFmtId="179" fontId="38" fillId="0" borderId="0" xfId="0" applyNumberFormat="1" applyFont="1" applyAlignment="1">
      <alignment horizontal="left" vertical="center"/>
    </xf>
    <xf numFmtId="0" fontId="35" fillId="0" borderId="0" xfId="0" applyFont="1">
      <alignment vertical="center"/>
    </xf>
    <xf numFmtId="0" fontId="13" fillId="0" borderId="0" xfId="0" applyFont="1" applyAlignment="1">
      <alignment horizontal="left" vertical="center"/>
    </xf>
    <xf numFmtId="179" fontId="26" fillId="0" borderId="0" xfId="0" applyNumberFormat="1" applyFont="1" applyAlignment="1">
      <alignment horizontal="left" vertical="center"/>
    </xf>
    <xf numFmtId="0" fontId="38" fillId="0" borderId="0" xfId="0" applyFont="1" applyAlignment="1">
      <alignment horizontal="left" vertical="center" wrapText="1"/>
    </xf>
    <xf numFmtId="0" fontId="12" fillId="0" borderId="0" xfId="0" applyFont="1" applyAlignment="1">
      <alignment horizontal="left" vertical="center" wrapText="1"/>
    </xf>
    <xf numFmtId="0" fontId="33" fillId="0" borderId="0" xfId="0" applyFont="1" applyAlignment="1">
      <alignment horizontal="left" vertical="center" wrapText="1"/>
    </xf>
    <xf numFmtId="0" fontId="27" fillId="0" borderId="0" xfId="0" applyFont="1" applyAlignment="1">
      <alignment horizontal="left" vertical="center" wrapText="1"/>
    </xf>
    <xf numFmtId="177" fontId="38" fillId="0" borderId="0" xfId="0" applyNumberFormat="1" applyFont="1" applyAlignment="1">
      <alignment horizontal="left" vertical="center" wrapText="1"/>
    </xf>
    <xf numFmtId="0" fontId="7" fillId="0" borderId="0" xfId="0" applyFont="1" applyAlignment="1">
      <alignment horizontal="left" vertical="center" wrapText="1"/>
    </xf>
    <xf numFmtId="0" fontId="28" fillId="0" borderId="0" xfId="0" applyFont="1" applyAlignment="1">
      <alignment horizontal="left" vertical="center" wrapText="1"/>
    </xf>
    <xf numFmtId="0" fontId="23" fillId="0" borderId="0" xfId="0" applyFont="1" applyAlignment="1">
      <alignment horizontal="left" vertical="center" wrapText="1"/>
    </xf>
    <xf numFmtId="0" fontId="39" fillId="0" borderId="0" xfId="0" applyFont="1" applyAlignment="1">
      <alignment horizontal="left" vertical="center" wrapText="1"/>
    </xf>
    <xf numFmtId="178" fontId="39" fillId="0" borderId="0" xfId="0" applyNumberFormat="1" applyFont="1" applyAlignment="1">
      <alignment horizontal="left" vertical="center" wrapText="1"/>
    </xf>
    <xf numFmtId="179" fontId="39" fillId="0" borderId="0" xfId="0" applyNumberFormat="1" applyFont="1" applyAlignment="1">
      <alignment horizontal="left" vertical="center" wrapText="1"/>
    </xf>
    <xf numFmtId="179" fontId="23" fillId="0" borderId="0" xfId="0" applyNumberFormat="1" applyFont="1" applyAlignment="1">
      <alignment horizontal="left" vertical="center" wrapText="1"/>
    </xf>
    <xf numFmtId="179" fontId="38" fillId="0" borderId="0" xfId="0" applyNumberFormat="1" applyFont="1" applyAlignment="1">
      <alignment horizontal="left" vertical="center" wrapText="1"/>
    </xf>
    <xf numFmtId="177" fontId="12" fillId="0" borderId="0" xfId="0" applyNumberFormat="1" applyFont="1" applyAlignment="1">
      <alignment horizontal="left" vertical="center" wrapText="1"/>
    </xf>
    <xf numFmtId="0" fontId="44" fillId="0" borderId="0" xfId="0" applyFont="1" applyFill="1" applyBorder="1" applyAlignment="1">
      <alignment horizontal="left" vertical="top" wrapText="1"/>
    </xf>
    <xf numFmtId="0" fontId="38" fillId="0" borderId="0" xfId="0" applyFont="1" applyAlignment="1">
      <alignment horizontal="left" vertical="top" wrapText="1"/>
    </xf>
    <xf numFmtId="0" fontId="12" fillId="0" borderId="0" xfId="0" applyFont="1" applyAlignment="1">
      <alignment horizontal="left" vertical="top" wrapText="1"/>
    </xf>
    <xf numFmtId="0" fontId="33" fillId="0" borderId="0" xfId="0" applyFont="1" applyAlignment="1">
      <alignment horizontal="left" vertical="top" wrapText="1"/>
    </xf>
    <xf numFmtId="0" fontId="23" fillId="0" borderId="0" xfId="0" applyFont="1" applyAlignment="1">
      <alignment horizontal="left" vertical="top" wrapText="1"/>
    </xf>
    <xf numFmtId="0" fontId="39" fillId="0" borderId="0" xfId="0" applyFont="1" applyAlignment="1">
      <alignment horizontal="left" vertical="top" wrapText="1"/>
    </xf>
    <xf numFmtId="178" fontId="39" fillId="0" borderId="0" xfId="0" applyNumberFormat="1" applyFont="1" applyAlignment="1">
      <alignment horizontal="left" vertical="top" wrapText="1"/>
    </xf>
    <xf numFmtId="0" fontId="41" fillId="0" borderId="1" xfId="0" applyFont="1" applyBorder="1" applyAlignment="1">
      <alignment horizontal="left" vertical="top" wrapText="1"/>
    </xf>
    <xf numFmtId="179" fontId="39" fillId="0" borderId="0" xfId="0" applyNumberFormat="1" applyFont="1" applyAlignment="1">
      <alignment horizontal="left" vertical="top" wrapText="1"/>
    </xf>
    <xf numFmtId="179" fontId="23" fillId="0" borderId="0" xfId="0" applyNumberFormat="1" applyFont="1" applyAlignment="1">
      <alignment horizontal="left" vertical="top" wrapText="1"/>
    </xf>
    <xf numFmtId="179" fontId="38" fillId="0" borderId="0" xfId="0" applyNumberFormat="1" applyFont="1" applyAlignment="1">
      <alignment horizontal="left" vertical="top" wrapText="1"/>
    </xf>
    <xf numFmtId="0" fontId="7" fillId="0" borderId="0" xfId="0" applyFont="1" applyAlignment="1">
      <alignment horizontal="left" vertical="top" wrapText="1"/>
    </xf>
    <xf numFmtId="0" fontId="28" fillId="0" borderId="0" xfId="0" applyFont="1" applyAlignment="1">
      <alignment horizontal="left" vertical="top" wrapText="1"/>
    </xf>
  </cellXfs>
  <cellStyles count="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plant-ecology.com/CN/10.17521/cjpe.2024.03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
  <sheetViews>
    <sheetView zoomScale="131" workbookViewId="0">
      <selection activeCell="G8" sqref="G8"/>
    </sheetView>
  </sheetViews>
  <sheetFormatPr defaultColWidth="11.125" defaultRowHeight="15.75"/>
  <sheetData>
    <row r="1" spans="1:1" s="10" customFormat="1">
      <c r="A1" s="55" t="s">
        <v>84</v>
      </c>
    </row>
    <row r="2" spans="1:1" s="10" customFormat="1">
      <c r="A2" s="55" t="s">
        <v>58</v>
      </c>
    </row>
    <row r="3" spans="1:1" s="52" customFormat="1">
      <c r="A3" s="12" t="s">
        <v>57</v>
      </c>
    </row>
    <row r="4" spans="1:1">
      <c r="A4" s="12"/>
    </row>
    <row r="5" spans="1:1">
      <c r="A5" t="s">
        <v>59</v>
      </c>
    </row>
    <row r="6" spans="1:1">
      <c r="A6" s="1" t="s">
        <v>3</v>
      </c>
    </row>
    <row r="7" spans="1:1">
      <c r="A7" s="1" t="s">
        <v>73</v>
      </c>
    </row>
    <row r="8" spans="1:1">
      <c r="A8" s="1" t="s">
        <v>74</v>
      </c>
    </row>
    <row r="9" spans="1:1">
      <c r="A9" s="1" t="s">
        <v>75</v>
      </c>
    </row>
    <row r="10" spans="1:1">
      <c r="A10" s="1" t="s">
        <v>76</v>
      </c>
    </row>
    <row r="11" spans="1:1">
      <c r="A11" s="1" t="s">
        <v>77</v>
      </c>
    </row>
    <row r="12" spans="1:1">
      <c r="A12" s="1"/>
    </row>
    <row r="13" spans="1:1">
      <c r="A13" t="s">
        <v>60</v>
      </c>
    </row>
    <row r="14" spans="1:1">
      <c r="A14" s="1" t="s">
        <v>4</v>
      </c>
    </row>
    <row r="15" spans="1:1">
      <c r="A15" s="1"/>
    </row>
    <row r="16" spans="1:1" s="1" customFormat="1">
      <c r="A16" s="12" t="s">
        <v>5</v>
      </c>
    </row>
    <row r="17" spans="1:1" s="1" customFormat="1">
      <c r="A17" s="12" t="s">
        <v>78</v>
      </c>
    </row>
    <row r="18" spans="1:1" s="1" customFormat="1" ht="14.25"/>
    <row r="19" spans="1:1" s="1" customFormat="1">
      <c r="A19" s="12" t="s">
        <v>6</v>
      </c>
    </row>
    <row r="20" spans="1:1" s="1" customFormat="1">
      <c r="A20" s="12" t="s">
        <v>79</v>
      </c>
    </row>
    <row r="21" spans="1:1" s="1" customFormat="1" ht="14.25"/>
    <row r="22" spans="1:1" s="1" customFormat="1">
      <c r="A22" s="12" t="s">
        <v>7</v>
      </c>
    </row>
    <row r="23" spans="1:1" s="1" customFormat="1">
      <c r="A23" s="12" t="s">
        <v>80</v>
      </c>
    </row>
    <row r="24" spans="1:1" s="1" customFormat="1" ht="14.25"/>
    <row r="25" spans="1:1" s="1" customFormat="1">
      <c r="A25" s="12" t="s">
        <v>8</v>
      </c>
    </row>
    <row r="26" spans="1:1" s="1" customFormat="1">
      <c r="A26" s="12" t="s">
        <v>81</v>
      </c>
    </row>
    <row r="27" spans="1:1" s="1" customFormat="1" ht="14.25"/>
    <row r="28" spans="1:1" s="1" customFormat="1">
      <c r="A28" s="12" t="s">
        <v>82</v>
      </c>
    </row>
    <row r="29" spans="1:1" s="1" customFormat="1">
      <c r="A29" s="12" t="s">
        <v>83</v>
      </c>
    </row>
    <row r="31" spans="1:1">
      <c r="A31" s="9" t="s">
        <v>9</v>
      </c>
    </row>
    <row r="32" spans="1:1">
      <c r="A32" s="9" t="s">
        <v>10</v>
      </c>
    </row>
    <row r="33" spans="1:1">
      <c r="A33" s="11"/>
    </row>
    <row r="34" spans="1:1">
      <c r="A34" s="9" t="s">
        <v>11</v>
      </c>
    </row>
    <row r="35" spans="1:1">
      <c r="A35" s="9" t="s">
        <v>12</v>
      </c>
    </row>
  </sheetData>
  <phoneticPr fontId="8" type="noConversion"/>
  <hyperlinks>
    <hyperlink ref="A16" location="'表1 Table1'!A1" display="表1 2005–2015年奈曼站农田观测场复种指数与典型地块作物轮作体系数据表"/>
    <hyperlink ref="A17" location="'表1 Table1'!A1" display="Table 1 Data of multiple cropping index and crop rotation systems from 2005 to 2015 at the Naiman station"/>
    <hyperlink ref="A19" location="'表2 Table2'!A1" display="表2 2005–2015年奈曼站农田观测场主要作物肥料投入数据表"/>
    <hyperlink ref="A20" location="'表2 Table2'!A1" display="Table 2 Data of fertilizer inputs from 2005 to 2015 at the Naiman station"/>
    <hyperlink ref="A22" location="'表3 Table3'!A1" display="表3 2005–2015年奈曼站农田观测场灌溉制度数据表"/>
    <hyperlink ref="A23" location="'表3 Table3'!A1" display="Table 3 Data of irrigation regimes from 2005 to 2015 at the Naiman station"/>
    <hyperlink ref="A25" location="'表4 Table4'!A1" display="表4 2005–2015年奈曼站农田观测场玉米收获期植株性状与产量数据表"/>
    <hyperlink ref="A26" location="'表4 Table4'!A1" display="Table 4 Data of corn traits and yield at harvest time from 2005 to 2015 at the Naiman station"/>
    <hyperlink ref="A28" location="'表5 Table5'!A1" display="表5 2005–2015年奈曼站农田观测场玉米收获期产量数据表"/>
    <hyperlink ref="A29" location="'表5 Table5'!A1" display="Table 5 Data of corn yield at harvest time from 2005 to 2015 at the Naiman station"/>
    <hyperlink ref="A3"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topLeftCell="B1" zoomScale="108" workbookViewId="0">
      <selection activeCell="G1" sqref="G1"/>
    </sheetView>
  </sheetViews>
  <sheetFormatPr defaultColWidth="10.875" defaultRowHeight="14.25"/>
  <cols>
    <col min="1" max="1" width="7.625" style="16" customWidth="1"/>
    <col min="2" max="2" width="6.625" style="16" customWidth="1"/>
    <col min="3" max="3" width="16.625" style="16" customWidth="1"/>
    <col min="4" max="4" width="36.5" style="16" customWidth="1"/>
    <col min="5" max="5" width="29.5" style="16" customWidth="1"/>
    <col min="6" max="6" width="21.25" style="16" customWidth="1"/>
    <col min="7" max="7" width="27.375" style="57" customWidth="1"/>
    <col min="8" max="8" width="25.25" style="16" customWidth="1"/>
    <col min="9" max="9" width="27.875" style="16" customWidth="1"/>
    <col min="10" max="10" width="12.5" style="16" customWidth="1"/>
    <col min="11" max="16384" width="10.875" style="16"/>
  </cols>
  <sheetData>
    <row r="1" spans="1:10" s="15" customFormat="1" ht="15">
      <c r="A1" s="53" t="s">
        <v>85</v>
      </c>
      <c r="B1" s="50" t="s">
        <v>86</v>
      </c>
      <c r="C1" s="14" t="s">
        <v>13</v>
      </c>
      <c r="D1" s="50" t="s">
        <v>32</v>
      </c>
      <c r="E1" s="53" t="s">
        <v>61</v>
      </c>
      <c r="F1" s="53" t="s">
        <v>62</v>
      </c>
      <c r="G1" s="54" t="s">
        <v>110</v>
      </c>
      <c r="H1" s="53" t="s">
        <v>63</v>
      </c>
      <c r="I1" s="53" t="s">
        <v>64</v>
      </c>
      <c r="J1" s="51" t="s">
        <v>56</v>
      </c>
    </row>
    <row r="2" spans="1:10" s="15" customFormat="1" ht="15">
      <c r="A2" s="15">
        <v>1</v>
      </c>
      <c r="B2" s="15">
        <v>2005</v>
      </c>
      <c r="C2" s="15" t="s">
        <v>0</v>
      </c>
      <c r="D2" s="56" t="s">
        <v>87</v>
      </c>
      <c r="E2" s="56" t="s">
        <v>88</v>
      </c>
      <c r="F2" s="15" t="s">
        <v>14</v>
      </c>
      <c r="G2" s="47">
        <v>100</v>
      </c>
      <c r="H2" s="56" t="s">
        <v>91</v>
      </c>
      <c r="I2" s="15" t="s">
        <v>92</v>
      </c>
    </row>
    <row r="3" spans="1:10" s="15" customFormat="1" ht="15">
      <c r="A3" s="15">
        <v>2</v>
      </c>
      <c r="B3" s="15">
        <v>2005</v>
      </c>
      <c r="C3" s="15" t="s">
        <v>1</v>
      </c>
      <c r="D3" s="15" t="s">
        <v>89</v>
      </c>
      <c r="E3" s="15" t="s">
        <v>90</v>
      </c>
      <c r="F3" s="15" t="s">
        <v>14</v>
      </c>
      <c r="G3" s="47">
        <v>100</v>
      </c>
      <c r="H3" s="15" t="s">
        <v>93</v>
      </c>
      <c r="I3" s="15" t="s">
        <v>92</v>
      </c>
    </row>
    <row r="4" spans="1:10" s="15" customFormat="1" ht="15">
      <c r="A4" s="15">
        <v>3</v>
      </c>
      <c r="B4" s="15">
        <v>2006</v>
      </c>
      <c r="C4" s="15" t="s">
        <v>0</v>
      </c>
      <c r="D4" s="15" t="s">
        <v>87</v>
      </c>
      <c r="E4" s="15" t="s">
        <v>88</v>
      </c>
      <c r="F4" s="15" t="s">
        <v>14</v>
      </c>
      <c r="G4" s="47">
        <v>100</v>
      </c>
      <c r="H4" s="15" t="s">
        <v>91</v>
      </c>
      <c r="I4" s="15" t="s">
        <v>15</v>
      </c>
      <c r="J4" s="15" t="s">
        <v>94</v>
      </c>
    </row>
    <row r="5" spans="1:10" s="15" customFormat="1" ht="15">
      <c r="A5" s="15">
        <v>4</v>
      </c>
      <c r="B5" s="15">
        <v>2006</v>
      </c>
      <c r="C5" s="15" t="s">
        <v>1</v>
      </c>
      <c r="D5" s="15" t="s">
        <v>89</v>
      </c>
      <c r="E5" s="15" t="s">
        <v>90</v>
      </c>
      <c r="F5" s="15" t="s">
        <v>14</v>
      </c>
      <c r="G5" s="47">
        <v>100</v>
      </c>
      <c r="H5" s="15" t="s">
        <v>93</v>
      </c>
      <c r="I5" s="15" t="s">
        <v>92</v>
      </c>
    </row>
    <row r="6" spans="1:10" s="15" customFormat="1" ht="15">
      <c r="A6" s="15">
        <v>5</v>
      </c>
      <c r="B6" s="15">
        <v>2007</v>
      </c>
      <c r="C6" s="15" t="s">
        <v>0</v>
      </c>
      <c r="D6" s="15" t="s">
        <v>87</v>
      </c>
      <c r="E6" s="15" t="s">
        <v>88</v>
      </c>
      <c r="F6" s="15" t="s">
        <v>14</v>
      </c>
      <c r="G6" s="47">
        <v>100</v>
      </c>
      <c r="H6" s="15" t="s">
        <v>93</v>
      </c>
      <c r="I6" s="15" t="s">
        <v>92</v>
      </c>
    </row>
    <row r="7" spans="1:10" s="15" customFormat="1" ht="15">
      <c r="A7" s="15">
        <v>6</v>
      </c>
      <c r="B7" s="15">
        <v>2007</v>
      </c>
      <c r="C7" s="15" t="s">
        <v>1</v>
      </c>
      <c r="D7" s="15" t="s">
        <v>89</v>
      </c>
      <c r="E7" s="15" t="s">
        <v>90</v>
      </c>
      <c r="F7" s="15" t="s">
        <v>14</v>
      </c>
      <c r="G7" s="47">
        <v>100</v>
      </c>
      <c r="H7" s="15" t="s">
        <v>93</v>
      </c>
      <c r="I7" s="15" t="s">
        <v>92</v>
      </c>
    </row>
    <row r="8" spans="1:10" s="15" customFormat="1" ht="15">
      <c r="A8" s="15">
        <v>7</v>
      </c>
      <c r="B8" s="15">
        <v>2008</v>
      </c>
      <c r="C8" s="15" t="s">
        <v>0</v>
      </c>
      <c r="D8" s="15" t="s">
        <v>87</v>
      </c>
      <c r="E8" s="15" t="s">
        <v>88</v>
      </c>
      <c r="F8" s="15" t="s">
        <v>14</v>
      </c>
      <c r="G8" s="47">
        <v>100</v>
      </c>
      <c r="H8" s="15" t="s">
        <v>93</v>
      </c>
      <c r="I8" s="15" t="s">
        <v>92</v>
      </c>
    </row>
    <row r="9" spans="1:10" s="15" customFormat="1" ht="15">
      <c r="A9" s="15">
        <v>8</v>
      </c>
      <c r="B9" s="15">
        <v>2008</v>
      </c>
      <c r="C9" s="15" t="s">
        <v>1</v>
      </c>
      <c r="D9" s="15" t="s">
        <v>89</v>
      </c>
      <c r="E9" s="15" t="s">
        <v>90</v>
      </c>
      <c r="F9" s="15" t="s">
        <v>14</v>
      </c>
      <c r="G9" s="47">
        <v>100</v>
      </c>
      <c r="H9" s="15" t="s">
        <v>93</v>
      </c>
      <c r="I9" s="15" t="s">
        <v>92</v>
      </c>
    </row>
    <row r="10" spans="1:10" s="15" customFormat="1" ht="15">
      <c r="A10" s="15">
        <v>9</v>
      </c>
      <c r="B10" s="15">
        <v>2009</v>
      </c>
      <c r="C10" s="15" t="s">
        <v>0</v>
      </c>
      <c r="D10" s="15" t="s">
        <v>87</v>
      </c>
      <c r="E10" s="15" t="s">
        <v>88</v>
      </c>
      <c r="F10" s="15" t="s">
        <v>14</v>
      </c>
      <c r="G10" s="47">
        <v>100</v>
      </c>
      <c r="H10" s="15" t="s">
        <v>93</v>
      </c>
      <c r="I10" s="15" t="s">
        <v>92</v>
      </c>
    </row>
    <row r="11" spans="1:10" s="15" customFormat="1" ht="15">
      <c r="A11" s="15">
        <v>10</v>
      </c>
      <c r="B11" s="15">
        <v>2009</v>
      </c>
      <c r="C11" s="15" t="s">
        <v>1</v>
      </c>
      <c r="D11" s="15" t="s">
        <v>89</v>
      </c>
      <c r="E11" s="15" t="s">
        <v>90</v>
      </c>
      <c r="F11" s="15" t="s">
        <v>14</v>
      </c>
      <c r="G11" s="47">
        <v>100</v>
      </c>
      <c r="H11" s="15" t="s">
        <v>93</v>
      </c>
      <c r="I11" s="15" t="s">
        <v>92</v>
      </c>
    </row>
    <row r="12" spans="1:10" s="15" customFormat="1" ht="15">
      <c r="A12" s="15">
        <v>11</v>
      </c>
      <c r="B12" s="15">
        <v>2010</v>
      </c>
      <c r="C12" s="15" t="s">
        <v>0</v>
      </c>
      <c r="D12" s="15" t="s">
        <v>87</v>
      </c>
      <c r="E12" s="15" t="s">
        <v>88</v>
      </c>
      <c r="F12" s="15" t="s">
        <v>14</v>
      </c>
      <c r="G12" s="47">
        <v>100</v>
      </c>
      <c r="H12" s="15" t="s">
        <v>93</v>
      </c>
      <c r="I12" s="15" t="s">
        <v>92</v>
      </c>
    </row>
    <row r="13" spans="1:10" s="15" customFormat="1" ht="15">
      <c r="A13" s="15">
        <v>12</v>
      </c>
      <c r="B13" s="15">
        <v>2010</v>
      </c>
      <c r="C13" s="15" t="s">
        <v>1</v>
      </c>
      <c r="D13" s="15" t="s">
        <v>89</v>
      </c>
      <c r="E13" s="15" t="s">
        <v>90</v>
      </c>
      <c r="F13" s="15" t="s">
        <v>14</v>
      </c>
      <c r="G13" s="47">
        <v>100</v>
      </c>
      <c r="H13" s="15" t="s">
        <v>93</v>
      </c>
      <c r="I13" s="15" t="s">
        <v>92</v>
      </c>
    </row>
    <row r="14" spans="1:10" s="15" customFormat="1" ht="15">
      <c r="A14" s="15">
        <v>13</v>
      </c>
      <c r="B14" s="15">
        <v>2011</v>
      </c>
      <c r="C14" s="15" t="s">
        <v>0</v>
      </c>
      <c r="D14" s="15" t="s">
        <v>87</v>
      </c>
      <c r="E14" s="15" t="s">
        <v>88</v>
      </c>
      <c r="F14" s="15" t="s">
        <v>14</v>
      </c>
      <c r="G14" s="47">
        <v>100</v>
      </c>
      <c r="H14" s="15" t="s">
        <v>93</v>
      </c>
      <c r="I14" s="15" t="s">
        <v>92</v>
      </c>
    </row>
    <row r="15" spans="1:10" s="15" customFormat="1" ht="15">
      <c r="A15" s="15">
        <v>14</v>
      </c>
      <c r="B15" s="15">
        <v>2011</v>
      </c>
      <c r="C15" s="15" t="s">
        <v>1</v>
      </c>
      <c r="D15" s="15" t="s">
        <v>89</v>
      </c>
      <c r="E15" s="15" t="s">
        <v>90</v>
      </c>
      <c r="F15" s="15" t="s">
        <v>14</v>
      </c>
      <c r="G15" s="47">
        <v>100</v>
      </c>
      <c r="H15" s="15" t="s">
        <v>93</v>
      </c>
      <c r="I15" s="15" t="s">
        <v>92</v>
      </c>
    </row>
    <row r="16" spans="1:10" s="15" customFormat="1" ht="15">
      <c r="A16" s="15">
        <v>15</v>
      </c>
      <c r="B16" s="15">
        <v>2012</v>
      </c>
      <c r="C16" s="15" t="s">
        <v>0</v>
      </c>
      <c r="D16" s="15" t="s">
        <v>87</v>
      </c>
      <c r="E16" s="15" t="s">
        <v>88</v>
      </c>
      <c r="F16" s="15" t="s">
        <v>14</v>
      </c>
      <c r="G16" s="47">
        <v>100</v>
      </c>
      <c r="H16" s="15" t="s">
        <v>93</v>
      </c>
      <c r="I16" s="15" t="s">
        <v>92</v>
      </c>
    </row>
    <row r="17" spans="1:9" s="15" customFormat="1" ht="15">
      <c r="A17" s="15">
        <v>16</v>
      </c>
      <c r="B17" s="15">
        <v>2012</v>
      </c>
      <c r="C17" s="15" t="s">
        <v>1</v>
      </c>
      <c r="D17" s="15" t="s">
        <v>89</v>
      </c>
      <c r="E17" s="15" t="s">
        <v>90</v>
      </c>
      <c r="F17" s="15" t="s">
        <v>14</v>
      </c>
      <c r="G17" s="47">
        <v>100</v>
      </c>
      <c r="H17" s="15" t="s">
        <v>93</v>
      </c>
      <c r="I17" s="15" t="s">
        <v>92</v>
      </c>
    </row>
    <row r="18" spans="1:9" s="15" customFormat="1" ht="15">
      <c r="A18" s="15">
        <v>17</v>
      </c>
      <c r="B18" s="15">
        <v>2013</v>
      </c>
      <c r="C18" s="15" t="s">
        <v>0</v>
      </c>
      <c r="D18" s="15" t="s">
        <v>87</v>
      </c>
      <c r="E18" s="15" t="s">
        <v>88</v>
      </c>
      <c r="F18" s="15" t="s">
        <v>14</v>
      </c>
      <c r="G18" s="47">
        <v>100</v>
      </c>
      <c r="H18" s="15" t="s">
        <v>93</v>
      </c>
      <c r="I18" s="15" t="s">
        <v>92</v>
      </c>
    </row>
    <row r="19" spans="1:9" s="15" customFormat="1" ht="15">
      <c r="A19" s="15">
        <v>18</v>
      </c>
      <c r="B19" s="15">
        <v>2013</v>
      </c>
      <c r="C19" s="15" t="s">
        <v>1</v>
      </c>
      <c r="D19" s="15" t="s">
        <v>89</v>
      </c>
      <c r="E19" s="15" t="s">
        <v>90</v>
      </c>
      <c r="F19" s="15" t="s">
        <v>14</v>
      </c>
      <c r="G19" s="47">
        <v>100</v>
      </c>
      <c r="H19" s="15" t="s">
        <v>93</v>
      </c>
      <c r="I19" s="15" t="s">
        <v>92</v>
      </c>
    </row>
    <row r="20" spans="1:9" s="15" customFormat="1" ht="15">
      <c r="A20" s="15">
        <v>19</v>
      </c>
      <c r="B20" s="15">
        <v>2014</v>
      </c>
      <c r="C20" s="15" t="s">
        <v>0</v>
      </c>
      <c r="D20" s="15" t="s">
        <v>87</v>
      </c>
      <c r="E20" s="15" t="s">
        <v>88</v>
      </c>
      <c r="F20" s="15" t="s">
        <v>14</v>
      </c>
      <c r="G20" s="47">
        <v>100</v>
      </c>
      <c r="H20" s="15" t="s">
        <v>93</v>
      </c>
      <c r="I20" s="15" t="s">
        <v>92</v>
      </c>
    </row>
    <row r="21" spans="1:9" s="15" customFormat="1" ht="15">
      <c r="A21" s="15">
        <v>20</v>
      </c>
      <c r="B21" s="15">
        <v>2014</v>
      </c>
      <c r="C21" s="15" t="s">
        <v>1</v>
      </c>
      <c r="D21" s="15" t="s">
        <v>89</v>
      </c>
      <c r="E21" s="15" t="s">
        <v>90</v>
      </c>
      <c r="F21" s="15" t="s">
        <v>14</v>
      </c>
      <c r="G21" s="47">
        <v>100</v>
      </c>
      <c r="H21" s="15" t="s">
        <v>93</v>
      </c>
      <c r="I21" s="15" t="s">
        <v>92</v>
      </c>
    </row>
    <row r="22" spans="1:9" s="15" customFormat="1" ht="15">
      <c r="A22" s="15">
        <v>21</v>
      </c>
      <c r="B22" s="15">
        <v>2015</v>
      </c>
      <c r="C22" s="15" t="s">
        <v>0</v>
      </c>
      <c r="D22" s="15" t="s">
        <v>87</v>
      </c>
      <c r="E22" s="15" t="s">
        <v>88</v>
      </c>
      <c r="F22" s="15" t="s">
        <v>14</v>
      </c>
      <c r="G22" s="47">
        <v>100</v>
      </c>
      <c r="H22" s="15" t="s">
        <v>93</v>
      </c>
      <c r="I22" s="15" t="s">
        <v>92</v>
      </c>
    </row>
    <row r="23" spans="1:9" s="15" customFormat="1" ht="15">
      <c r="A23" s="15">
        <v>22</v>
      </c>
      <c r="B23" s="15">
        <v>2015</v>
      </c>
      <c r="C23" s="15" t="s">
        <v>1</v>
      </c>
      <c r="D23" s="15" t="s">
        <v>89</v>
      </c>
      <c r="E23" s="15" t="s">
        <v>90</v>
      </c>
      <c r="F23" s="15" t="s">
        <v>14</v>
      </c>
      <c r="G23" s="47">
        <v>100</v>
      </c>
      <c r="H23" s="15" t="s">
        <v>93</v>
      </c>
      <c r="I23" s="15" t="s">
        <v>92</v>
      </c>
    </row>
  </sheetData>
  <phoneticPr fontId="1" type="noConversion"/>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4"/>
  <sheetViews>
    <sheetView topLeftCell="H1" zoomScale="110" workbookViewId="0">
      <selection activeCell="N1" sqref="N1"/>
    </sheetView>
  </sheetViews>
  <sheetFormatPr defaultColWidth="10.875" defaultRowHeight="15.75"/>
  <cols>
    <col min="1" max="1" width="7.875" customWidth="1"/>
    <col min="2" max="2" width="7.375" style="4" customWidth="1"/>
    <col min="3" max="3" width="15.875" style="4" customWidth="1"/>
    <col min="4" max="4" width="39.125" style="4" customWidth="1"/>
    <col min="5" max="5" width="24.125" style="4" customWidth="1"/>
    <col min="6" max="6" width="17.75" style="4" customWidth="1"/>
    <col min="7" max="7" width="26" style="4" customWidth="1"/>
    <col min="8" max="8" width="19.5" style="4" customWidth="1"/>
    <col min="9" max="9" width="22.25" style="4" customWidth="1"/>
    <col min="10" max="10" width="26.5" style="4" customWidth="1"/>
    <col min="11" max="11" width="33.5" style="5" customWidth="1"/>
    <col min="12" max="12" width="35.125" style="5" customWidth="1"/>
    <col min="13" max="13" width="33.5" style="5" customWidth="1"/>
    <col min="14" max="14" width="20.875" style="5" customWidth="1"/>
    <col min="15" max="16384" width="10.875" style="4"/>
  </cols>
  <sheetData>
    <row r="1" spans="1:16" s="64" customFormat="1" ht="42.75">
      <c r="A1" s="58" t="s">
        <v>85</v>
      </c>
      <c r="B1" s="59" t="s">
        <v>86</v>
      </c>
      <c r="C1" s="60" t="s">
        <v>13</v>
      </c>
      <c r="D1" s="60" t="s">
        <v>32</v>
      </c>
      <c r="E1" s="58" t="s">
        <v>61</v>
      </c>
      <c r="F1" s="58" t="s">
        <v>65</v>
      </c>
      <c r="G1" s="60" t="s">
        <v>16</v>
      </c>
      <c r="H1" s="58" t="s">
        <v>105</v>
      </c>
      <c r="I1" s="58" t="s">
        <v>66</v>
      </c>
      <c r="J1" s="58" t="s">
        <v>96</v>
      </c>
      <c r="K1" s="71" t="s">
        <v>106</v>
      </c>
      <c r="L1" s="62" t="s">
        <v>107</v>
      </c>
      <c r="M1" s="62" t="s">
        <v>108</v>
      </c>
      <c r="N1" s="62" t="s">
        <v>109</v>
      </c>
      <c r="O1" s="63" t="s">
        <v>56</v>
      </c>
    </row>
    <row r="2" spans="1:16" ht="15">
      <c r="A2" s="15">
        <v>1</v>
      </c>
      <c r="B2" s="18">
        <v>2005</v>
      </c>
      <c r="C2" s="19" t="s">
        <v>0</v>
      </c>
      <c r="D2" s="15" t="s">
        <v>87</v>
      </c>
      <c r="E2" s="15" t="s">
        <v>88</v>
      </c>
      <c r="F2" s="15" t="s">
        <v>92</v>
      </c>
      <c r="G2" s="26" t="s">
        <v>23</v>
      </c>
      <c r="H2" s="17">
        <v>38472</v>
      </c>
      <c r="I2" s="26" t="s">
        <v>24</v>
      </c>
      <c r="J2" s="20" t="s">
        <v>30</v>
      </c>
      <c r="K2" s="21">
        <v>22.5</v>
      </c>
      <c r="L2" s="21">
        <v>5.4</v>
      </c>
      <c r="M2" s="21">
        <v>2.7</v>
      </c>
      <c r="N2" s="21">
        <v>2.7</v>
      </c>
      <c r="O2" s="3"/>
      <c r="P2" s="3"/>
    </row>
    <row r="3" spans="1:16" ht="15">
      <c r="A3" s="15">
        <v>2</v>
      </c>
      <c r="B3" s="18">
        <v>2005</v>
      </c>
      <c r="C3" s="19" t="s">
        <v>0</v>
      </c>
      <c r="D3" s="15" t="s">
        <v>87</v>
      </c>
      <c r="E3" s="15" t="s">
        <v>88</v>
      </c>
      <c r="F3" s="15" t="s">
        <v>92</v>
      </c>
      <c r="G3" s="26" t="s">
        <v>19</v>
      </c>
      <c r="H3" s="17">
        <v>38472</v>
      </c>
      <c r="I3" s="26" t="s">
        <v>24</v>
      </c>
      <c r="J3" s="20" t="s">
        <v>30</v>
      </c>
      <c r="K3" s="21">
        <v>75</v>
      </c>
      <c r="L3" s="21">
        <v>12.75</v>
      </c>
      <c r="M3" s="21">
        <v>12.75</v>
      </c>
      <c r="N3" s="21">
        <v>0</v>
      </c>
      <c r="O3" s="3"/>
      <c r="P3" s="3"/>
    </row>
    <row r="4" spans="1:16" ht="15">
      <c r="A4" s="15">
        <v>3</v>
      </c>
      <c r="B4" s="18">
        <v>2005</v>
      </c>
      <c r="C4" s="19" t="s">
        <v>0</v>
      </c>
      <c r="D4" s="15" t="s">
        <v>87</v>
      </c>
      <c r="E4" s="15" t="s">
        <v>88</v>
      </c>
      <c r="F4" s="15" t="s">
        <v>92</v>
      </c>
      <c r="G4" s="27" t="s">
        <v>22</v>
      </c>
      <c r="H4" s="17">
        <v>38472</v>
      </c>
      <c r="I4" s="26" t="s">
        <v>24</v>
      </c>
      <c r="J4" s="20" t="s">
        <v>30</v>
      </c>
      <c r="K4" s="21">
        <v>2000</v>
      </c>
      <c r="L4" s="21" t="s">
        <v>2</v>
      </c>
      <c r="M4" s="21" t="s">
        <v>2</v>
      </c>
      <c r="N4" s="21" t="s">
        <v>2</v>
      </c>
      <c r="O4" s="27" t="s">
        <v>31</v>
      </c>
      <c r="P4" s="3"/>
    </row>
    <row r="5" spans="1:16" ht="15">
      <c r="A5" s="15">
        <v>4</v>
      </c>
      <c r="B5" s="18">
        <v>2005</v>
      </c>
      <c r="C5" s="19" t="s">
        <v>0</v>
      </c>
      <c r="D5" s="15" t="s">
        <v>87</v>
      </c>
      <c r="E5" s="15" t="s">
        <v>88</v>
      </c>
      <c r="F5" s="15" t="s">
        <v>92</v>
      </c>
      <c r="G5" s="26" t="s">
        <v>95</v>
      </c>
      <c r="H5" s="17">
        <v>38499</v>
      </c>
      <c r="I5" s="26" t="s">
        <v>25</v>
      </c>
      <c r="J5" s="26" t="s">
        <v>28</v>
      </c>
      <c r="K5" s="21">
        <v>75</v>
      </c>
      <c r="L5" s="21">
        <v>9</v>
      </c>
      <c r="M5" s="21">
        <v>6</v>
      </c>
      <c r="N5" s="21">
        <v>3.75</v>
      </c>
      <c r="O5" s="3"/>
      <c r="P5" s="3"/>
    </row>
    <row r="6" spans="1:16" ht="15">
      <c r="A6" s="15">
        <v>5</v>
      </c>
      <c r="B6" s="22">
        <v>2005</v>
      </c>
      <c r="C6" s="23" t="s">
        <v>0</v>
      </c>
      <c r="D6" s="15" t="s">
        <v>87</v>
      </c>
      <c r="E6" s="15" t="s">
        <v>88</v>
      </c>
      <c r="F6" s="15" t="s">
        <v>92</v>
      </c>
      <c r="G6" s="27" t="s">
        <v>21</v>
      </c>
      <c r="H6" s="17">
        <v>38499</v>
      </c>
      <c r="I6" s="26" t="s">
        <v>25</v>
      </c>
      <c r="J6" s="26" t="s">
        <v>28</v>
      </c>
      <c r="K6" s="24">
        <v>100</v>
      </c>
      <c r="L6" s="24">
        <v>46</v>
      </c>
      <c r="M6" s="24">
        <v>0</v>
      </c>
      <c r="N6" s="24">
        <v>0</v>
      </c>
      <c r="O6" s="7"/>
      <c r="P6" s="7"/>
    </row>
    <row r="7" spans="1:16" ht="15">
      <c r="A7" s="15">
        <v>6</v>
      </c>
      <c r="B7" s="15">
        <v>2005</v>
      </c>
      <c r="C7" s="13" t="s">
        <v>1</v>
      </c>
      <c r="D7" s="15" t="s">
        <v>89</v>
      </c>
      <c r="E7" s="15" t="s">
        <v>90</v>
      </c>
      <c r="F7" s="15" t="s">
        <v>92</v>
      </c>
      <c r="G7" s="26" t="s">
        <v>23</v>
      </c>
      <c r="H7" s="17">
        <v>38470</v>
      </c>
      <c r="I7" s="26" t="s">
        <v>24</v>
      </c>
      <c r="J7" s="20" t="s">
        <v>30</v>
      </c>
      <c r="K7" s="25">
        <v>20</v>
      </c>
      <c r="L7" s="25">
        <v>4.8</v>
      </c>
      <c r="M7" s="25">
        <v>2.4</v>
      </c>
      <c r="N7" s="25">
        <v>2.4</v>
      </c>
    </row>
    <row r="8" spans="1:16" ht="15">
      <c r="A8" s="15">
        <v>7</v>
      </c>
      <c r="B8" s="15">
        <v>2005</v>
      </c>
      <c r="C8" s="13" t="s">
        <v>1</v>
      </c>
      <c r="D8" s="15" t="s">
        <v>89</v>
      </c>
      <c r="E8" s="15" t="s">
        <v>90</v>
      </c>
      <c r="F8" s="15" t="s">
        <v>92</v>
      </c>
      <c r="G8" s="26" t="s">
        <v>19</v>
      </c>
      <c r="H8" s="17">
        <v>38470</v>
      </c>
      <c r="I8" s="26" t="s">
        <v>24</v>
      </c>
      <c r="J8" s="20" t="s">
        <v>30</v>
      </c>
      <c r="K8" s="25">
        <v>70</v>
      </c>
      <c r="L8" s="25">
        <v>11.9</v>
      </c>
      <c r="M8" s="25">
        <v>11.9</v>
      </c>
      <c r="N8" s="25">
        <v>0</v>
      </c>
    </row>
    <row r="9" spans="1:16" ht="15">
      <c r="A9" s="15">
        <v>8</v>
      </c>
      <c r="B9" s="15">
        <v>2005</v>
      </c>
      <c r="C9" s="13" t="s">
        <v>1</v>
      </c>
      <c r="D9" s="15" t="s">
        <v>89</v>
      </c>
      <c r="E9" s="15" t="s">
        <v>90</v>
      </c>
      <c r="F9" s="15" t="s">
        <v>92</v>
      </c>
      <c r="G9" s="26" t="s">
        <v>95</v>
      </c>
      <c r="H9" s="17">
        <v>38495</v>
      </c>
      <c r="I9" s="26" t="s">
        <v>25</v>
      </c>
      <c r="J9" s="15" t="s">
        <v>29</v>
      </c>
      <c r="K9" s="25">
        <v>70</v>
      </c>
      <c r="L9" s="25">
        <v>8.4</v>
      </c>
      <c r="M9" s="25">
        <v>5.6</v>
      </c>
      <c r="N9" s="25">
        <v>0</v>
      </c>
    </row>
    <row r="10" spans="1:16" ht="15">
      <c r="A10" s="15">
        <v>9</v>
      </c>
      <c r="B10" s="15">
        <v>2005</v>
      </c>
      <c r="C10" s="13" t="s">
        <v>1</v>
      </c>
      <c r="D10" s="15" t="s">
        <v>89</v>
      </c>
      <c r="E10" s="15" t="s">
        <v>90</v>
      </c>
      <c r="F10" s="15" t="s">
        <v>92</v>
      </c>
      <c r="G10" s="27" t="s">
        <v>21</v>
      </c>
      <c r="H10" s="17">
        <v>38495</v>
      </c>
      <c r="I10" s="26" t="s">
        <v>25</v>
      </c>
      <c r="J10" s="15" t="s">
        <v>29</v>
      </c>
      <c r="K10" s="25">
        <v>105</v>
      </c>
      <c r="L10" s="25">
        <v>48.3</v>
      </c>
      <c r="M10" s="25">
        <v>0</v>
      </c>
      <c r="N10" s="25">
        <v>0</v>
      </c>
    </row>
    <row r="11" spans="1:16" ht="15">
      <c r="A11" s="15">
        <v>10</v>
      </c>
      <c r="B11" s="18">
        <v>2006</v>
      </c>
      <c r="C11" s="20" t="s">
        <v>0</v>
      </c>
      <c r="D11" s="15" t="s">
        <v>87</v>
      </c>
      <c r="E11" s="15" t="s">
        <v>88</v>
      </c>
      <c r="F11" s="15" t="s">
        <v>92</v>
      </c>
      <c r="G11" s="26" t="s">
        <v>19</v>
      </c>
      <c r="H11" s="17">
        <v>38806</v>
      </c>
      <c r="I11" s="26" t="s">
        <v>24</v>
      </c>
      <c r="J11" s="20" t="s">
        <v>30</v>
      </c>
      <c r="K11" s="21">
        <v>276</v>
      </c>
      <c r="L11" s="21">
        <v>15.95</v>
      </c>
      <c r="M11" s="21">
        <v>20.85</v>
      </c>
      <c r="N11" s="21">
        <v>0</v>
      </c>
      <c r="O11" s="3"/>
    </row>
    <row r="12" spans="1:16" ht="15">
      <c r="A12" s="15">
        <v>11</v>
      </c>
      <c r="B12" s="22">
        <v>2006</v>
      </c>
      <c r="C12" s="23" t="s">
        <v>0</v>
      </c>
      <c r="D12" s="15" t="s">
        <v>87</v>
      </c>
      <c r="E12" s="15" t="s">
        <v>88</v>
      </c>
      <c r="F12" s="15" t="s">
        <v>92</v>
      </c>
      <c r="G12" s="27" t="s">
        <v>21</v>
      </c>
      <c r="H12" s="17">
        <v>38873</v>
      </c>
      <c r="I12" s="23" t="s">
        <v>26</v>
      </c>
      <c r="J12" s="15" t="s">
        <v>29</v>
      </c>
      <c r="K12" s="24">
        <v>227</v>
      </c>
      <c r="L12" s="24">
        <v>106.28</v>
      </c>
      <c r="M12" s="24">
        <v>0</v>
      </c>
      <c r="N12" s="24">
        <v>0</v>
      </c>
      <c r="O12" s="7"/>
    </row>
    <row r="13" spans="1:16" ht="15">
      <c r="A13" s="15">
        <v>12</v>
      </c>
      <c r="B13" s="22">
        <v>2006</v>
      </c>
      <c r="C13" s="23" t="s">
        <v>0</v>
      </c>
      <c r="D13" s="15" t="s">
        <v>87</v>
      </c>
      <c r="E13" s="15" t="s">
        <v>88</v>
      </c>
      <c r="F13" s="15" t="s">
        <v>92</v>
      </c>
      <c r="G13" s="27" t="s">
        <v>21</v>
      </c>
      <c r="H13" s="17">
        <v>38893</v>
      </c>
      <c r="I13" s="23" t="s">
        <v>27</v>
      </c>
      <c r="J13" s="15" t="s">
        <v>29</v>
      </c>
      <c r="K13" s="24">
        <v>227</v>
      </c>
      <c r="L13" s="24">
        <v>106.28</v>
      </c>
      <c r="M13" s="24">
        <v>0</v>
      </c>
      <c r="N13" s="24">
        <v>0</v>
      </c>
      <c r="O13" s="7"/>
    </row>
    <row r="14" spans="1:16" ht="15">
      <c r="A14" s="15">
        <v>13</v>
      </c>
      <c r="B14" s="18">
        <v>2006</v>
      </c>
      <c r="C14" s="20" t="s">
        <v>1</v>
      </c>
      <c r="D14" s="15" t="s">
        <v>89</v>
      </c>
      <c r="E14" s="15" t="s">
        <v>90</v>
      </c>
      <c r="F14" s="15" t="s">
        <v>92</v>
      </c>
      <c r="G14" s="26" t="s">
        <v>23</v>
      </c>
      <c r="H14" s="17">
        <v>38832</v>
      </c>
      <c r="I14" s="26" t="s">
        <v>24</v>
      </c>
      <c r="J14" s="20" t="s">
        <v>30</v>
      </c>
      <c r="K14" s="21">
        <v>22.5</v>
      </c>
      <c r="L14" s="21">
        <v>5.4</v>
      </c>
      <c r="M14" s="21">
        <v>2.7</v>
      </c>
      <c r="N14" s="21">
        <v>2.7</v>
      </c>
      <c r="O14" s="3"/>
    </row>
    <row r="15" spans="1:16" ht="15">
      <c r="A15" s="15">
        <v>14</v>
      </c>
      <c r="B15" s="18">
        <v>2006</v>
      </c>
      <c r="C15" s="20" t="s">
        <v>1</v>
      </c>
      <c r="D15" s="15" t="s">
        <v>89</v>
      </c>
      <c r="E15" s="15" t="s">
        <v>90</v>
      </c>
      <c r="F15" s="15" t="s">
        <v>92</v>
      </c>
      <c r="G15" s="26" t="s">
        <v>19</v>
      </c>
      <c r="H15" s="17">
        <v>38832</v>
      </c>
      <c r="I15" s="26" t="s">
        <v>24</v>
      </c>
      <c r="J15" s="20" t="s">
        <v>30</v>
      </c>
      <c r="K15" s="21">
        <v>75</v>
      </c>
      <c r="L15" s="21">
        <v>12.75</v>
      </c>
      <c r="M15" s="21">
        <v>12.75</v>
      </c>
      <c r="N15" s="21">
        <v>0</v>
      </c>
      <c r="O15" s="3"/>
    </row>
    <row r="16" spans="1:16" ht="15">
      <c r="A16" s="15">
        <v>15</v>
      </c>
      <c r="B16" s="18">
        <v>2006</v>
      </c>
      <c r="C16" s="20" t="s">
        <v>1</v>
      </c>
      <c r="D16" s="15" t="s">
        <v>89</v>
      </c>
      <c r="E16" s="15" t="s">
        <v>90</v>
      </c>
      <c r="F16" s="15" t="s">
        <v>92</v>
      </c>
      <c r="G16" s="26" t="s">
        <v>95</v>
      </c>
      <c r="H16" s="17">
        <v>38857</v>
      </c>
      <c r="I16" s="26" t="s">
        <v>25</v>
      </c>
      <c r="J16" s="15" t="s">
        <v>29</v>
      </c>
      <c r="K16" s="21">
        <v>70</v>
      </c>
      <c r="L16" s="21">
        <v>8.4</v>
      </c>
      <c r="M16" s="21">
        <v>5.6</v>
      </c>
      <c r="N16" s="21">
        <v>0</v>
      </c>
      <c r="O16" s="3"/>
    </row>
    <row r="17" spans="1:15" ht="15">
      <c r="A17" s="15">
        <v>16</v>
      </c>
      <c r="B17" s="22">
        <v>2006</v>
      </c>
      <c r="C17" s="23" t="s">
        <v>1</v>
      </c>
      <c r="D17" s="15" t="s">
        <v>89</v>
      </c>
      <c r="E17" s="15" t="s">
        <v>90</v>
      </c>
      <c r="F17" s="15" t="s">
        <v>92</v>
      </c>
      <c r="G17" s="27" t="s">
        <v>21</v>
      </c>
      <c r="H17" s="17">
        <v>38857</v>
      </c>
      <c r="I17" s="26" t="s">
        <v>25</v>
      </c>
      <c r="J17" s="15" t="s">
        <v>29</v>
      </c>
      <c r="K17" s="24">
        <v>120</v>
      </c>
      <c r="L17" s="24">
        <v>54.85</v>
      </c>
      <c r="M17" s="24">
        <v>0</v>
      </c>
      <c r="N17" s="24">
        <v>0</v>
      </c>
      <c r="O17" s="7"/>
    </row>
    <row r="18" spans="1:15" ht="15">
      <c r="A18" s="15">
        <v>17</v>
      </c>
      <c r="B18" s="18">
        <v>2007</v>
      </c>
      <c r="C18" s="20" t="s">
        <v>0</v>
      </c>
      <c r="D18" s="15" t="s">
        <v>87</v>
      </c>
      <c r="E18" s="15" t="s">
        <v>88</v>
      </c>
      <c r="F18" s="15" t="s">
        <v>92</v>
      </c>
      <c r="G18" s="26" t="s">
        <v>23</v>
      </c>
      <c r="H18" s="17">
        <v>39205</v>
      </c>
      <c r="I18" s="26" t="s">
        <v>24</v>
      </c>
      <c r="J18" s="20" t="s">
        <v>30</v>
      </c>
      <c r="K18" s="21">
        <v>20</v>
      </c>
      <c r="L18" s="21">
        <v>14.177777777777777</v>
      </c>
      <c r="M18" s="21">
        <v>18.533333333333335</v>
      </c>
      <c r="N18" s="21">
        <v>0</v>
      </c>
    </row>
    <row r="19" spans="1:15" ht="15">
      <c r="A19" s="15">
        <v>18</v>
      </c>
      <c r="B19" s="18">
        <v>2007</v>
      </c>
      <c r="C19" s="20" t="s">
        <v>0</v>
      </c>
      <c r="D19" s="15" t="s">
        <v>87</v>
      </c>
      <c r="E19" s="15" t="s">
        <v>88</v>
      </c>
      <c r="F19" s="15" t="s">
        <v>92</v>
      </c>
      <c r="G19" s="26" t="s">
        <v>19</v>
      </c>
      <c r="H19" s="17">
        <v>39205</v>
      </c>
      <c r="I19" s="26" t="s">
        <v>24</v>
      </c>
      <c r="J19" s="20" t="s">
        <v>30</v>
      </c>
      <c r="K19" s="21">
        <v>75</v>
      </c>
      <c r="L19" s="21">
        <v>106.28</v>
      </c>
      <c r="M19" s="21">
        <v>0</v>
      </c>
      <c r="N19" s="21">
        <v>0</v>
      </c>
    </row>
    <row r="20" spans="1:15" ht="15">
      <c r="A20" s="15">
        <v>19</v>
      </c>
      <c r="B20" s="18">
        <v>2007</v>
      </c>
      <c r="C20" s="20" t="s">
        <v>0</v>
      </c>
      <c r="D20" s="15" t="s">
        <v>87</v>
      </c>
      <c r="E20" s="15" t="s">
        <v>88</v>
      </c>
      <c r="F20" s="15" t="s">
        <v>92</v>
      </c>
      <c r="G20" s="26" t="s">
        <v>95</v>
      </c>
      <c r="H20" s="17">
        <v>39256</v>
      </c>
      <c r="I20" s="26" t="s">
        <v>25</v>
      </c>
      <c r="J20" s="15" t="s">
        <v>29</v>
      </c>
      <c r="K20" s="21">
        <v>65</v>
      </c>
      <c r="L20" s="21">
        <v>98.688571428571422</v>
      </c>
      <c r="M20" s="21">
        <v>0</v>
      </c>
      <c r="N20" s="21">
        <v>0</v>
      </c>
    </row>
    <row r="21" spans="1:15" ht="15">
      <c r="A21" s="15">
        <v>20</v>
      </c>
      <c r="B21" s="22">
        <v>2007</v>
      </c>
      <c r="C21" s="23" t="s">
        <v>0</v>
      </c>
      <c r="D21" s="15" t="s">
        <v>87</v>
      </c>
      <c r="E21" s="15" t="s">
        <v>88</v>
      </c>
      <c r="F21" s="15" t="s">
        <v>92</v>
      </c>
      <c r="G21" s="27" t="s">
        <v>21</v>
      </c>
      <c r="H21" s="17">
        <v>39256</v>
      </c>
      <c r="I21" s="26" t="s">
        <v>25</v>
      </c>
      <c r="J21" s="15" t="s">
        <v>29</v>
      </c>
      <c r="K21" s="24">
        <v>120</v>
      </c>
      <c r="L21" s="24">
        <v>106.28</v>
      </c>
      <c r="M21" s="24">
        <v>0</v>
      </c>
      <c r="N21" s="24">
        <v>0</v>
      </c>
    </row>
    <row r="22" spans="1:15" ht="15">
      <c r="A22" s="15">
        <v>21</v>
      </c>
      <c r="B22" s="18">
        <v>2007</v>
      </c>
      <c r="C22" s="20" t="s">
        <v>1</v>
      </c>
      <c r="D22" s="15" t="s">
        <v>89</v>
      </c>
      <c r="E22" s="15" t="s">
        <v>90</v>
      </c>
      <c r="F22" s="15" t="s">
        <v>92</v>
      </c>
      <c r="G22" s="26" t="s">
        <v>23</v>
      </c>
      <c r="H22" s="17">
        <v>39205</v>
      </c>
      <c r="I22" s="26" t="s">
        <v>24</v>
      </c>
      <c r="J22" s="20" t="s">
        <v>30</v>
      </c>
      <c r="K22" s="21">
        <v>21</v>
      </c>
      <c r="L22" s="21">
        <v>5.04</v>
      </c>
      <c r="M22" s="21">
        <v>2.52</v>
      </c>
      <c r="N22" s="21">
        <v>2.52</v>
      </c>
    </row>
    <row r="23" spans="1:15" ht="15">
      <c r="A23" s="15">
        <v>22</v>
      </c>
      <c r="B23" s="18">
        <v>2007</v>
      </c>
      <c r="C23" s="20" t="s">
        <v>1</v>
      </c>
      <c r="D23" s="15" t="s">
        <v>89</v>
      </c>
      <c r="E23" s="15" t="s">
        <v>90</v>
      </c>
      <c r="F23" s="15" t="s">
        <v>92</v>
      </c>
      <c r="G23" s="26" t="s">
        <v>19</v>
      </c>
      <c r="H23" s="17">
        <v>39205</v>
      </c>
      <c r="I23" s="26" t="s">
        <v>24</v>
      </c>
      <c r="J23" s="20" t="s">
        <v>30</v>
      </c>
      <c r="K23" s="21">
        <v>80</v>
      </c>
      <c r="L23" s="21">
        <v>13.6</v>
      </c>
      <c r="M23" s="21">
        <v>13.6</v>
      </c>
      <c r="N23" s="21">
        <v>0</v>
      </c>
    </row>
    <row r="24" spans="1:15" ht="15">
      <c r="A24" s="15">
        <v>23</v>
      </c>
      <c r="B24" s="18">
        <v>2007</v>
      </c>
      <c r="C24" s="20" t="s">
        <v>1</v>
      </c>
      <c r="D24" s="15" t="s">
        <v>89</v>
      </c>
      <c r="E24" s="15" t="s">
        <v>90</v>
      </c>
      <c r="F24" s="15" t="s">
        <v>92</v>
      </c>
      <c r="G24" s="26" t="s">
        <v>95</v>
      </c>
      <c r="H24" s="17">
        <v>39263</v>
      </c>
      <c r="I24" s="26" t="s">
        <v>25</v>
      </c>
      <c r="J24" s="15" t="s">
        <v>29</v>
      </c>
      <c r="K24" s="21">
        <v>75</v>
      </c>
      <c r="L24" s="21">
        <v>9</v>
      </c>
      <c r="M24" s="21">
        <v>6</v>
      </c>
      <c r="N24" s="21">
        <v>0</v>
      </c>
    </row>
    <row r="25" spans="1:15" ht="15">
      <c r="A25" s="15">
        <v>24</v>
      </c>
      <c r="B25" s="22">
        <v>2007</v>
      </c>
      <c r="C25" s="23" t="s">
        <v>1</v>
      </c>
      <c r="D25" s="15" t="s">
        <v>89</v>
      </c>
      <c r="E25" s="15" t="s">
        <v>90</v>
      </c>
      <c r="F25" s="15" t="s">
        <v>92</v>
      </c>
      <c r="G25" s="27" t="s">
        <v>21</v>
      </c>
      <c r="H25" s="17">
        <v>39263</v>
      </c>
      <c r="I25" s="26" t="s">
        <v>25</v>
      </c>
      <c r="J25" s="15" t="s">
        <v>29</v>
      </c>
      <c r="K25" s="24">
        <v>110</v>
      </c>
      <c r="L25" s="24">
        <v>50.28</v>
      </c>
      <c r="M25" s="24">
        <v>0</v>
      </c>
      <c r="N25" s="24">
        <v>0</v>
      </c>
    </row>
    <row r="26" spans="1:15" ht="15">
      <c r="A26" s="15">
        <v>25</v>
      </c>
      <c r="B26" s="22">
        <v>2008</v>
      </c>
      <c r="C26" s="23" t="s">
        <v>0</v>
      </c>
      <c r="D26" s="15" t="s">
        <v>87</v>
      </c>
      <c r="E26" s="15" t="s">
        <v>88</v>
      </c>
      <c r="F26" s="15" t="s">
        <v>92</v>
      </c>
      <c r="G26" s="27" t="s">
        <v>21</v>
      </c>
      <c r="H26" s="17">
        <v>39570</v>
      </c>
      <c r="I26" s="26" t="s">
        <v>24</v>
      </c>
      <c r="J26" s="20" t="s">
        <v>30</v>
      </c>
      <c r="K26" s="24">
        <v>20</v>
      </c>
      <c r="L26" s="24">
        <f>54.85/6</f>
        <v>9.1416666666666675</v>
      </c>
      <c r="M26" s="24">
        <v>0</v>
      </c>
      <c r="N26" s="24">
        <v>0</v>
      </c>
    </row>
    <row r="27" spans="1:15" ht="15">
      <c r="A27" s="15">
        <v>26</v>
      </c>
      <c r="B27" s="18">
        <v>2008</v>
      </c>
      <c r="C27" s="20" t="s">
        <v>0</v>
      </c>
      <c r="D27" s="15" t="s">
        <v>87</v>
      </c>
      <c r="E27" s="15" t="s">
        <v>88</v>
      </c>
      <c r="F27" s="15" t="s">
        <v>92</v>
      </c>
      <c r="G27" s="26" t="s">
        <v>17</v>
      </c>
      <c r="H27" s="17">
        <v>39570</v>
      </c>
      <c r="I27" s="26" t="s">
        <v>24</v>
      </c>
      <c r="J27" s="20" t="s">
        <v>30</v>
      </c>
      <c r="K27" s="21">
        <v>60</v>
      </c>
      <c r="L27" s="21">
        <f>60*0.09</f>
        <v>5.3999999999999995</v>
      </c>
      <c r="M27" s="21">
        <f>60*0.06</f>
        <v>3.5999999999999996</v>
      </c>
      <c r="N27" s="21">
        <f>60*0.1</f>
        <v>6</v>
      </c>
    </row>
    <row r="28" spans="1:15" ht="15">
      <c r="A28" s="15">
        <v>27</v>
      </c>
      <c r="B28" s="22">
        <v>2008</v>
      </c>
      <c r="C28" s="23" t="s">
        <v>0</v>
      </c>
      <c r="D28" s="15" t="s">
        <v>87</v>
      </c>
      <c r="E28" s="15" t="s">
        <v>88</v>
      </c>
      <c r="F28" s="15" t="s">
        <v>92</v>
      </c>
      <c r="G28" s="27" t="s">
        <v>21</v>
      </c>
      <c r="H28" s="17">
        <v>39637</v>
      </c>
      <c r="I28" s="26" t="s">
        <v>25</v>
      </c>
      <c r="J28" s="15" t="s">
        <v>29</v>
      </c>
      <c r="K28" s="24">
        <v>40</v>
      </c>
      <c r="L28" s="24">
        <f>54.85/3</f>
        <v>18.283333333333335</v>
      </c>
      <c r="M28" s="24">
        <v>0</v>
      </c>
      <c r="N28" s="24">
        <v>0</v>
      </c>
    </row>
    <row r="29" spans="1:15" ht="15">
      <c r="A29" s="15">
        <v>28</v>
      </c>
      <c r="B29" s="18">
        <v>2008</v>
      </c>
      <c r="C29" s="20" t="s">
        <v>0</v>
      </c>
      <c r="D29" s="15" t="s">
        <v>87</v>
      </c>
      <c r="E29" s="15" t="s">
        <v>88</v>
      </c>
      <c r="F29" s="15" t="s">
        <v>92</v>
      </c>
      <c r="G29" s="26" t="s">
        <v>17</v>
      </c>
      <c r="H29" s="17">
        <v>39637</v>
      </c>
      <c r="I29" s="26" t="s">
        <v>25</v>
      </c>
      <c r="J29" s="15" t="s">
        <v>29</v>
      </c>
      <c r="K29" s="21">
        <v>120</v>
      </c>
      <c r="L29" s="21">
        <v>10.8</v>
      </c>
      <c r="M29" s="21">
        <v>7.2</v>
      </c>
      <c r="N29" s="21">
        <v>12</v>
      </c>
    </row>
    <row r="30" spans="1:15" ht="15">
      <c r="A30" s="15">
        <v>29</v>
      </c>
      <c r="B30" s="22">
        <v>2008</v>
      </c>
      <c r="C30" s="23" t="s">
        <v>1</v>
      </c>
      <c r="D30" s="15" t="s">
        <v>89</v>
      </c>
      <c r="E30" s="15" t="s">
        <v>90</v>
      </c>
      <c r="F30" s="15" t="s">
        <v>92</v>
      </c>
      <c r="G30" s="27" t="s">
        <v>21</v>
      </c>
      <c r="H30" s="17">
        <v>39575</v>
      </c>
      <c r="I30" s="26" t="s">
        <v>24</v>
      </c>
      <c r="J30" s="20" t="s">
        <v>30</v>
      </c>
      <c r="K30" s="24">
        <v>80</v>
      </c>
      <c r="L30" s="24">
        <f>54.85*2/3</f>
        <v>36.56666666666667</v>
      </c>
      <c r="M30" s="24">
        <v>0</v>
      </c>
      <c r="N30" s="24">
        <v>0</v>
      </c>
    </row>
    <row r="31" spans="1:15" ht="15">
      <c r="A31" s="15">
        <v>30</v>
      </c>
      <c r="B31" s="22">
        <v>2008</v>
      </c>
      <c r="C31" s="23" t="s">
        <v>1</v>
      </c>
      <c r="D31" s="15" t="s">
        <v>89</v>
      </c>
      <c r="E31" s="15" t="s">
        <v>90</v>
      </c>
      <c r="F31" s="15" t="s">
        <v>92</v>
      </c>
      <c r="G31" s="27" t="s">
        <v>21</v>
      </c>
      <c r="H31" s="17">
        <v>39638</v>
      </c>
      <c r="I31" s="26" t="s">
        <v>25</v>
      </c>
      <c r="J31" s="15" t="s">
        <v>29</v>
      </c>
      <c r="K31" s="24">
        <v>120</v>
      </c>
      <c r="L31" s="24">
        <v>54.85</v>
      </c>
      <c r="M31" s="24">
        <v>0</v>
      </c>
      <c r="N31" s="24">
        <v>0</v>
      </c>
    </row>
    <row r="32" spans="1:15" ht="15">
      <c r="A32" s="15">
        <v>31</v>
      </c>
      <c r="B32" s="15">
        <v>2009</v>
      </c>
      <c r="C32" s="15" t="s">
        <v>0</v>
      </c>
      <c r="D32" s="15" t="s">
        <v>87</v>
      </c>
      <c r="E32" s="15" t="s">
        <v>88</v>
      </c>
      <c r="F32" s="15" t="s">
        <v>92</v>
      </c>
      <c r="G32" s="15" t="s">
        <v>20</v>
      </c>
      <c r="H32" s="17">
        <v>39938</v>
      </c>
      <c r="I32" s="26" t="s">
        <v>24</v>
      </c>
      <c r="J32" s="20" t="s">
        <v>30</v>
      </c>
      <c r="K32" s="25">
        <v>185</v>
      </c>
      <c r="L32" s="25">
        <f>28/132*185</f>
        <v>39.242424242424242</v>
      </c>
      <c r="M32" s="25">
        <f>31/132*185</f>
        <v>43.446969696969703</v>
      </c>
      <c r="N32" s="25">
        <v>0</v>
      </c>
    </row>
    <row r="33" spans="1:15" ht="15">
      <c r="A33" s="15">
        <v>32</v>
      </c>
      <c r="B33" s="15">
        <v>2009</v>
      </c>
      <c r="C33" s="15" t="s">
        <v>0</v>
      </c>
      <c r="D33" s="15" t="s">
        <v>87</v>
      </c>
      <c r="E33" s="15" t="s">
        <v>88</v>
      </c>
      <c r="F33" s="15" t="s">
        <v>92</v>
      </c>
      <c r="G33" s="27" t="s">
        <v>21</v>
      </c>
      <c r="H33" s="17">
        <v>40002</v>
      </c>
      <c r="I33" s="26" t="s">
        <v>25</v>
      </c>
      <c r="J33" s="15" t="s">
        <v>29</v>
      </c>
      <c r="K33" s="25">
        <v>278</v>
      </c>
      <c r="L33" s="25">
        <f>28/60.1*278</f>
        <v>129.51747088186355</v>
      </c>
      <c r="M33" s="25">
        <v>0</v>
      </c>
      <c r="N33" s="25">
        <v>0</v>
      </c>
    </row>
    <row r="34" spans="1:15" ht="15">
      <c r="A34" s="15">
        <v>33</v>
      </c>
      <c r="B34" s="15">
        <v>2009</v>
      </c>
      <c r="C34" s="15" t="s">
        <v>1</v>
      </c>
      <c r="D34" s="15" t="s">
        <v>89</v>
      </c>
      <c r="E34" s="15" t="s">
        <v>90</v>
      </c>
      <c r="F34" s="15" t="s">
        <v>92</v>
      </c>
      <c r="G34" s="15" t="s">
        <v>20</v>
      </c>
      <c r="H34" s="17">
        <v>39937</v>
      </c>
      <c r="I34" s="26" t="s">
        <v>24</v>
      </c>
      <c r="J34" s="20" t="s">
        <v>30</v>
      </c>
      <c r="K34" s="25">
        <v>150</v>
      </c>
      <c r="L34" s="25">
        <f>28/132*150</f>
        <v>31.81818181818182</v>
      </c>
      <c r="M34" s="25">
        <f>31/132*150</f>
        <v>35.227272727272727</v>
      </c>
      <c r="N34" s="25">
        <v>0</v>
      </c>
    </row>
    <row r="35" spans="1:15" ht="15">
      <c r="A35" s="15">
        <v>34</v>
      </c>
      <c r="B35" s="15">
        <v>2009</v>
      </c>
      <c r="C35" s="15" t="s">
        <v>1</v>
      </c>
      <c r="D35" s="15" t="s">
        <v>89</v>
      </c>
      <c r="E35" s="15" t="s">
        <v>90</v>
      </c>
      <c r="F35" s="15" t="s">
        <v>92</v>
      </c>
      <c r="G35" s="27" t="s">
        <v>21</v>
      </c>
      <c r="H35" s="17">
        <v>40002</v>
      </c>
      <c r="I35" s="26" t="s">
        <v>25</v>
      </c>
      <c r="J35" s="15" t="s">
        <v>29</v>
      </c>
      <c r="K35" s="25">
        <v>259</v>
      </c>
      <c r="L35" s="25">
        <f>28/60.1*259</f>
        <v>120.66555740432612</v>
      </c>
      <c r="M35" s="25">
        <v>0</v>
      </c>
      <c r="N35" s="25">
        <v>0</v>
      </c>
    </row>
    <row r="36" spans="1:15" ht="15">
      <c r="A36" s="15">
        <v>35</v>
      </c>
      <c r="B36" s="18">
        <v>2010</v>
      </c>
      <c r="C36" s="20" t="s">
        <v>0</v>
      </c>
      <c r="D36" s="15" t="s">
        <v>87</v>
      </c>
      <c r="E36" s="15" t="s">
        <v>88</v>
      </c>
      <c r="F36" s="15" t="s">
        <v>92</v>
      </c>
      <c r="G36" s="15" t="s">
        <v>20</v>
      </c>
      <c r="H36" s="17">
        <v>40300</v>
      </c>
      <c r="I36" s="26" t="s">
        <v>24</v>
      </c>
      <c r="J36" s="20" t="s">
        <v>30</v>
      </c>
      <c r="K36" s="21">
        <v>300</v>
      </c>
      <c r="L36" s="21">
        <v>63.636363639999999</v>
      </c>
      <c r="M36" s="21">
        <v>70.454545449999998</v>
      </c>
      <c r="N36" s="21">
        <v>0</v>
      </c>
      <c r="O36" s="3"/>
    </row>
    <row r="37" spans="1:15" ht="15">
      <c r="A37" s="15">
        <v>36</v>
      </c>
      <c r="B37" s="22">
        <v>2010</v>
      </c>
      <c r="C37" s="23" t="s">
        <v>0</v>
      </c>
      <c r="D37" s="15" t="s">
        <v>87</v>
      </c>
      <c r="E37" s="15" t="s">
        <v>88</v>
      </c>
      <c r="F37" s="15" t="s">
        <v>92</v>
      </c>
      <c r="G37" s="27" t="s">
        <v>21</v>
      </c>
      <c r="H37" s="17">
        <v>40383</v>
      </c>
      <c r="I37" s="26" t="s">
        <v>25</v>
      </c>
      <c r="J37" s="15" t="s">
        <v>29</v>
      </c>
      <c r="K37" s="24">
        <v>525</v>
      </c>
      <c r="L37" s="24">
        <v>244.59234609999999</v>
      </c>
      <c r="M37" s="24">
        <v>0</v>
      </c>
      <c r="N37" s="24">
        <v>0</v>
      </c>
      <c r="O37" s="7"/>
    </row>
    <row r="38" spans="1:15" ht="15">
      <c r="A38" s="15">
        <v>37</v>
      </c>
      <c r="B38" s="18">
        <v>2010</v>
      </c>
      <c r="C38" s="20" t="s">
        <v>1</v>
      </c>
      <c r="D38" s="15" t="s">
        <v>89</v>
      </c>
      <c r="E38" s="15" t="s">
        <v>90</v>
      </c>
      <c r="F38" s="15" t="s">
        <v>92</v>
      </c>
      <c r="G38" s="15" t="s">
        <v>20</v>
      </c>
      <c r="H38" s="17">
        <v>40299</v>
      </c>
      <c r="I38" s="26" t="s">
        <v>24</v>
      </c>
      <c r="J38" s="20" t="s">
        <v>30</v>
      </c>
      <c r="K38" s="21">
        <v>300</v>
      </c>
      <c r="L38" s="21">
        <v>63.636363639999999</v>
      </c>
      <c r="M38" s="21">
        <v>70.454545449999998</v>
      </c>
      <c r="N38" s="21">
        <v>0</v>
      </c>
      <c r="O38" s="3"/>
    </row>
    <row r="39" spans="1:15" ht="15">
      <c r="A39" s="15">
        <v>38</v>
      </c>
      <c r="B39" s="22">
        <v>2010</v>
      </c>
      <c r="C39" s="23" t="s">
        <v>1</v>
      </c>
      <c r="D39" s="15" t="s">
        <v>89</v>
      </c>
      <c r="E39" s="15" t="s">
        <v>90</v>
      </c>
      <c r="F39" s="15" t="s">
        <v>92</v>
      </c>
      <c r="G39" s="27" t="s">
        <v>21</v>
      </c>
      <c r="H39" s="17">
        <v>40384</v>
      </c>
      <c r="I39" s="26" t="s">
        <v>25</v>
      </c>
      <c r="J39" s="15" t="s">
        <v>29</v>
      </c>
      <c r="K39" s="24">
        <v>525</v>
      </c>
      <c r="L39" s="24">
        <v>244.59234609999999</v>
      </c>
      <c r="M39" s="24">
        <v>0</v>
      </c>
      <c r="N39" s="24">
        <v>0</v>
      </c>
      <c r="O39" s="7"/>
    </row>
    <row r="40" spans="1:15" ht="15">
      <c r="A40" s="15">
        <v>39</v>
      </c>
      <c r="B40" s="18">
        <v>2011</v>
      </c>
      <c r="C40" s="19" t="s">
        <v>0</v>
      </c>
      <c r="D40" s="15" t="s">
        <v>87</v>
      </c>
      <c r="E40" s="15" t="s">
        <v>88</v>
      </c>
      <c r="F40" s="15" t="s">
        <v>92</v>
      </c>
      <c r="G40" s="15" t="s">
        <v>20</v>
      </c>
      <c r="H40" s="17">
        <v>40666</v>
      </c>
      <c r="I40" s="26" t="s">
        <v>24</v>
      </c>
      <c r="J40" s="20" t="s">
        <v>30</v>
      </c>
      <c r="K40" s="21">
        <v>300</v>
      </c>
      <c r="L40" s="21">
        <v>63.64</v>
      </c>
      <c r="M40" s="21">
        <v>70.45</v>
      </c>
      <c r="N40" s="21">
        <v>0</v>
      </c>
    </row>
    <row r="41" spans="1:15" ht="15">
      <c r="A41" s="15">
        <v>40</v>
      </c>
      <c r="B41" s="22">
        <v>2011</v>
      </c>
      <c r="C41" s="23" t="s">
        <v>0</v>
      </c>
      <c r="D41" s="15" t="s">
        <v>87</v>
      </c>
      <c r="E41" s="15" t="s">
        <v>88</v>
      </c>
      <c r="F41" s="15" t="s">
        <v>92</v>
      </c>
      <c r="G41" s="27" t="s">
        <v>21</v>
      </c>
      <c r="H41" s="17">
        <v>40740</v>
      </c>
      <c r="I41" s="26" t="s">
        <v>25</v>
      </c>
      <c r="J41" s="15" t="s">
        <v>29</v>
      </c>
      <c r="K41" s="24">
        <v>525</v>
      </c>
      <c r="L41" s="24">
        <v>244.59</v>
      </c>
      <c r="M41" s="24">
        <v>0</v>
      </c>
      <c r="N41" s="24">
        <v>0</v>
      </c>
    </row>
    <row r="42" spans="1:15" ht="15">
      <c r="A42" s="15">
        <v>41</v>
      </c>
      <c r="B42" s="18">
        <v>2011</v>
      </c>
      <c r="C42" s="19" t="s">
        <v>1</v>
      </c>
      <c r="D42" s="15" t="s">
        <v>89</v>
      </c>
      <c r="E42" s="15" t="s">
        <v>90</v>
      </c>
      <c r="F42" s="15" t="s">
        <v>92</v>
      </c>
      <c r="G42" s="15" t="s">
        <v>20</v>
      </c>
      <c r="H42" s="17">
        <v>40666</v>
      </c>
      <c r="I42" s="26" t="s">
        <v>24</v>
      </c>
      <c r="J42" s="20" t="s">
        <v>30</v>
      </c>
      <c r="K42" s="21">
        <v>300</v>
      </c>
      <c r="L42" s="21">
        <v>63.64</v>
      </c>
      <c r="M42" s="21">
        <v>70.45</v>
      </c>
      <c r="N42" s="21">
        <v>0</v>
      </c>
    </row>
    <row r="43" spans="1:15" ht="15">
      <c r="A43" s="15">
        <v>42</v>
      </c>
      <c r="B43" s="22">
        <v>2011</v>
      </c>
      <c r="C43" s="23" t="s">
        <v>1</v>
      </c>
      <c r="D43" s="15" t="s">
        <v>89</v>
      </c>
      <c r="E43" s="15" t="s">
        <v>90</v>
      </c>
      <c r="F43" s="15" t="s">
        <v>92</v>
      </c>
      <c r="G43" s="27" t="s">
        <v>21</v>
      </c>
      <c r="H43" s="17">
        <v>40740</v>
      </c>
      <c r="I43" s="26" t="s">
        <v>25</v>
      </c>
      <c r="J43" s="15" t="s">
        <v>29</v>
      </c>
      <c r="K43" s="24">
        <v>525</v>
      </c>
      <c r="L43" s="24">
        <v>244.59</v>
      </c>
      <c r="M43" s="24">
        <v>0</v>
      </c>
      <c r="N43" s="24">
        <v>0</v>
      </c>
    </row>
    <row r="44" spans="1:15" ht="15">
      <c r="A44" s="15">
        <v>43</v>
      </c>
      <c r="B44" s="18">
        <v>2012</v>
      </c>
      <c r="C44" s="19" t="s">
        <v>0</v>
      </c>
      <c r="D44" s="15" t="s">
        <v>87</v>
      </c>
      <c r="E44" s="15" t="s">
        <v>88</v>
      </c>
      <c r="F44" s="15" t="s">
        <v>92</v>
      </c>
      <c r="G44" s="15" t="s">
        <v>20</v>
      </c>
      <c r="H44" s="17">
        <v>41038</v>
      </c>
      <c r="I44" s="26" t="s">
        <v>24</v>
      </c>
      <c r="J44" s="20" t="s">
        <v>30</v>
      </c>
      <c r="K44" s="21">
        <v>300</v>
      </c>
      <c r="L44" s="21">
        <v>63.636363639999999</v>
      </c>
      <c r="M44" s="21">
        <v>70.454545449999998</v>
      </c>
      <c r="N44" s="21">
        <v>0</v>
      </c>
      <c r="O44" s="3"/>
    </row>
    <row r="45" spans="1:15" ht="15">
      <c r="A45" s="15">
        <v>44</v>
      </c>
      <c r="B45" s="22">
        <v>2012</v>
      </c>
      <c r="C45" s="23" t="s">
        <v>0</v>
      </c>
      <c r="D45" s="15" t="s">
        <v>87</v>
      </c>
      <c r="E45" s="15" t="s">
        <v>88</v>
      </c>
      <c r="F45" s="15" t="s">
        <v>92</v>
      </c>
      <c r="G45" s="27" t="s">
        <v>21</v>
      </c>
      <c r="H45" s="17">
        <v>41099</v>
      </c>
      <c r="I45" s="26" t="s">
        <v>25</v>
      </c>
      <c r="J45" s="15" t="s">
        <v>29</v>
      </c>
      <c r="K45" s="24">
        <v>600</v>
      </c>
      <c r="L45" s="24">
        <v>279.53142857142859</v>
      </c>
      <c r="M45" s="24">
        <v>0</v>
      </c>
      <c r="N45" s="24">
        <v>0</v>
      </c>
      <c r="O45" s="7"/>
    </row>
    <row r="46" spans="1:15" ht="15">
      <c r="A46" s="15">
        <v>45</v>
      </c>
      <c r="B46" s="18">
        <v>2012</v>
      </c>
      <c r="C46" s="19" t="s">
        <v>1</v>
      </c>
      <c r="D46" s="15" t="s">
        <v>89</v>
      </c>
      <c r="E46" s="15" t="s">
        <v>90</v>
      </c>
      <c r="F46" s="15" t="s">
        <v>92</v>
      </c>
      <c r="G46" s="15" t="s">
        <v>20</v>
      </c>
      <c r="H46" s="17">
        <v>41038</v>
      </c>
      <c r="I46" s="26" t="s">
        <v>24</v>
      </c>
      <c r="J46" s="20" t="s">
        <v>30</v>
      </c>
      <c r="K46" s="21">
        <v>300</v>
      </c>
      <c r="L46" s="21">
        <v>63.636363639999999</v>
      </c>
      <c r="M46" s="21">
        <v>70.454545449999998</v>
      </c>
      <c r="N46" s="21">
        <v>0</v>
      </c>
      <c r="O46" s="3"/>
    </row>
    <row r="47" spans="1:15" ht="15">
      <c r="A47" s="15">
        <v>46</v>
      </c>
      <c r="B47" s="22">
        <v>2012</v>
      </c>
      <c r="C47" s="23" t="s">
        <v>1</v>
      </c>
      <c r="D47" s="15" t="s">
        <v>89</v>
      </c>
      <c r="E47" s="15" t="s">
        <v>90</v>
      </c>
      <c r="F47" s="15" t="s">
        <v>92</v>
      </c>
      <c r="G47" s="27" t="s">
        <v>21</v>
      </c>
      <c r="H47" s="17">
        <v>41099</v>
      </c>
      <c r="I47" s="26" t="s">
        <v>25</v>
      </c>
      <c r="J47" s="15" t="s">
        <v>29</v>
      </c>
      <c r="K47" s="24">
        <v>600</v>
      </c>
      <c r="L47" s="24">
        <v>279.53142857142859</v>
      </c>
      <c r="M47" s="24">
        <v>0</v>
      </c>
      <c r="N47" s="24">
        <v>0</v>
      </c>
      <c r="O47" s="7"/>
    </row>
    <row r="48" spans="1:15" ht="15">
      <c r="A48" s="15">
        <v>47</v>
      </c>
      <c r="B48" s="18">
        <v>2013</v>
      </c>
      <c r="C48" s="19" t="s">
        <v>0</v>
      </c>
      <c r="D48" s="15" t="s">
        <v>87</v>
      </c>
      <c r="E48" s="15" t="s">
        <v>88</v>
      </c>
      <c r="F48" s="15" t="s">
        <v>92</v>
      </c>
      <c r="G48" s="15" t="s">
        <v>20</v>
      </c>
      <c r="H48" s="17">
        <v>41399</v>
      </c>
      <c r="I48" s="26" t="s">
        <v>24</v>
      </c>
      <c r="J48" s="20" t="s">
        <v>30</v>
      </c>
      <c r="K48" s="21">
        <v>400</v>
      </c>
      <c r="L48" s="21">
        <v>84.853333333333339</v>
      </c>
      <c r="M48" s="21">
        <v>84.853333333333339</v>
      </c>
      <c r="N48" s="21">
        <v>0</v>
      </c>
    </row>
    <row r="49" spans="1:15" ht="15">
      <c r="A49" s="15">
        <v>48</v>
      </c>
      <c r="B49" s="22">
        <v>2013</v>
      </c>
      <c r="C49" s="23" t="s">
        <v>0</v>
      </c>
      <c r="D49" s="15" t="s">
        <v>87</v>
      </c>
      <c r="E49" s="15" t="s">
        <v>88</v>
      </c>
      <c r="F49" s="15" t="s">
        <v>92</v>
      </c>
      <c r="G49" s="27" t="s">
        <v>21</v>
      </c>
      <c r="H49" s="17">
        <v>41467</v>
      </c>
      <c r="I49" s="26" t="s">
        <v>25</v>
      </c>
      <c r="J49" s="15" t="s">
        <v>29</v>
      </c>
      <c r="K49" s="24">
        <v>600</v>
      </c>
      <c r="L49" s="24">
        <v>276</v>
      </c>
      <c r="M49" s="24">
        <v>0</v>
      </c>
      <c r="N49" s="24">
        <v>0</v>
      </c>
    </row>
    <row r="50" spans="1:15" ht="15">
      <c r="A50" s="15">
        <v>49</v>
      </c>
      <c r="B50" s="18">
        <v>2013</v>
      </c>
      <c r="C50" s="19" t="s">
        <v>1</v>
      </c>
      <c r="D50" s="15" t="s">
        <v>89</v>
      </c>
      <c r="E50" s="15" t="s">
        <v>90</v>
      </c>
      <c r="F50" s="15" t="s">
        <v>92</v>
      </c>
      <c r="G50" s="15" t="s">
        <v>20</v>
      </c>
      <c r="H50" s="17">
        <v>41402</v>
      </c>
      <c r="I50" s="26" t="s">
        <v>24</v>
      </c>
      <c r="J50" s="20" t="s">
        <v>30</v>
      </c>
      <c r="K50" s="21">
        <v>500</v>
      </c>
      <c r="L50" s="21">
        <v>148.49333333333334</v>
      </c>
      <c r="M50" s="21">
        <v>148.49333333333331</v>
      </c>
      <c r="N50" s="21">
        <v>0</v>
      </c>
    </row>
    <row r="51" spans="1:15" ht="15">
      <c r="A51" s="15">
        <v>50</v>
      </c>
      <c r="B51" s="22">
        <v>2013</v>
      </c>
      <c r="C51" s="23" t="s">
        <v>1</v>
      </c>
      <c r="D51" s="15" t="s">
        <v>89</v>
      </c>
      <c r="E51" s="15" t="s">
        <v>90</v>
      </c>
      <c r="F51" s="15" t="s">
        <v>92</v>
      </c>
      <c r="G51" s="27" t="s">
        <v>21</v>
      </c>
      <c r="H51" s="17">
        <v>41468</v>
      </c>
      <c r="I51" s="26" t="s">
        <v>25</v>
      </c>
      <c r="J51" s="15" t="s">
        <v>29</v>
      </c>
      <c r="K51" s="24">
        <v>600</v>
      </c>
      <c r="L51" s="24">
        <v>276</v>
      </c>
      <c r="M51" s="24">
        <v>0</v>
      </c>
      <c r="N51" s="24">
        <v>0</v>
      </c>
    </row>
    <row r="52" spans="1:15" ht="15">
      <c r="A52" s="15">
        <v>51</v>
      </c>
      <c r="B52" s="18">
        <v>2014</v>
      </c>
      <c r="C52" s="19" t="s">
        <v>0</v>
      </c>
      <c r="D52" s="15" t="s">
        <v>87</v>
      </c>
      <c r="E52" s="15" t="s">
        <v>88</v>
      </c>
      <c r="F52" s="15" t="s">
        <v>92</v>
      </c>
      <c r="G52" s="27" t="s">
        <v>18</v>
      </c>
      <c r="H52" s="17">
        <v>41756</v>
      </c>
      <c r="I52" s="26" t="s">
        <v>24</v>
      </c>
      <c r="J52" s="20" t="s">
        <v>30</v>
      </c>
      <c r="K52" s="21">
        <v>450</v>
      </c>
      <c r="L52" s="21">
        <v>81</v>
      </c>
      <c r="M52" s="21">
        <v>207</v>
      </c>
      <c r="N52" s="21">
        <v>0</v>
      </c>
      <c r="O52" s="3"/>
    </row>
    <row r="53" spans="1:15" ht="15">
      <c r="A53" s="15">
        <v>52</v>
      </c>
      <c r="B53" s="22">
        <v>2014</v>
      </c>
      <c r="C53" s="23" t="s">
        <v>0</v>
      </c>
      <c r="D53" s="15" t="s">
        <v>87</v>
      </c>
      <c r="E53" s="15" t="s">
        <v>88</v>
      </c>
      <c r="F53" s="15" t="s">
        <v>92</v>
      </c>
      <c r="G53" s="27" t="s">
        <v>21</v>
      </c>
      <c r="H53" s="17">
        <v>41828</v>
      </c>
      <c r="I53" s="26" t="s">
        <v>25</v>
      </c>
      <c r="J53" s="15" t="s">
        <v>29</v>
      </c>
      <c r="K53" s="24">
        <v>600</v>
      </c>
      <c r="L53" s="24">
        <v>276</v>
      </c>
      <c r="M53" s="24">
        <v>0</v>
      </c>
      <c r="N53" s="24">
        <v>0</v>
      </c>
      <c r="O53" s="7"/>
    </row>
    <row r="54" spans="1:15" ht="15">
      <c r="A54" s="15">
        <v>53</v>
      </c>
      <c r="B54" s="18">
        <v>2014</v>
      </c>
      <c r="C54" s="19" t="s">
        <v>1</v>
      </c>
      <c r="D54" s="15" t="s">
        <v>89</v>
      </c>
      <c r="E54" s="15" t="s">
        <v>90</v>
      </c>
      <c r="F54" s="15" t="s">
        <v>92</v>
      </c>
      <c r="G54" s="28" t="s">
        <v>18</v>
      </c>
      <c r="H54" s="17">
        <v>41755</v>
      </c>
      <c r="I54" s="26" t="s">
        <v>24</v>
      </c>
      <c r="J54" s="20" t="s">
        <v>30</v>
      </c>
      <c r="K54" s="21">
        <v>300</v>
      </c>
      <c r="L54" s="21">
        <v>54</v>
      </c>
      <c r="M54" s="21">
        <v>138</v>
      </c>
      <c r="N54" s="21">
        <v>0</v>
      </c>
      <c r="O54" s="3"/>
    </row>
    <row r="55" spans="1:15" ht="15">
      <c r="A55" s="15">
        <v>54</v>
      </c>
      <c r="B55" s="18">
        <v>2014</v>
      </c>
      <c r="C55" s="19" t="s">
        <v>1</v>
      </c>
      <c r="D55" s="15" t="s">
        <v>89</v>
      </c>
      <c r="E55" s="15" t="s">
        <v>90</v>
      </c>
      <c r="F55" s="15" t="s">
        <v>92</v>
      </c>
      <c r="G55" s="26" t="s">
        <v>17</v>
      </c>
      <c r="H55" s="17">
        <v>41757</v>
      </c>
      <c r="I55" s="26" t="s">
        <v>24</v>
      </c>
      <c r="J55" s="20" t="s">
        <v>30</v>
      </c>
      <c r="K55" s="21">
        <v>300</v>
      </c>
      <c r="L55" s="21">
        <v>60</v>
      </c>
      <c r="M55" s="21">
        <v>14.39</v>
      </c>
      <c r="N55" s="21">
        <v>22.41</v>
      </c>
      <c r="O55" s="3"/>
    </row>
    <row r="56" spans="1:15" ht="15">
      <c r="A56" s="15">
        <v>55</v>
      </c>
      <c r="B56" s="22">
        <v>2014</v>
      </c>
      <c r="C56" s="23" t="s">
        <v>1</v>
      </c>
      <c r="D56" s="15" t="s">
        <v>89</v>
      </c>
      <c r="E56" s="15" t="s">
        <v>90</v>
      </c>
      <c r="F56" s="15" t="s">
        <v>92</v>
      </c>
      <c r="G56" s="27" t="s">
        <v>21</v>
      </c>
      <c r="H56" s="17">
        <v>41829</v>
      </c>
      <c r="I56" s="26" t="s">
        <v>25</v>
      </c>
      <c r="J56" s="15" t="s">
        <v>29</v>
      </c>
      <c r="K56" s="24">
        <v>600</v>
      </c>
      <c r="L56" s="24">
        <v>276</v>
      </c>
      <c r="M56" s="24">
        <v>0</v>
      </c>
      <c r="N56" s="24">
        <v>0</v>
      </c>
      <c r="O56" s="7"/>
    </row>
    <row r="57" spans="1:15" ht="15">
      <c r="A57" s="15">
        <v>56</v>
      </c>
      <c r="B57" s="18">
        <v>2014</v>
      </c>
      <c r="C57" s="19" t="s">
        <v>1</v>
      </c>
      <c r="D57" s="15" t="s">
        <v>89</v>
      </c>
      <c r="E57" s="15" t="s">
        <v>90</v>
      </c>
      <c r="F57" s="15" t="s">
        <v>92</v>
      </c>
      <c r="G57" s="27" t="s">
        <v>18</v>
      </c>
      <c r="H57" s="17">
        <v>41829</v>
      </c>
      <c r="I57" s="26" t="s">
        <v>25</v>
      </c>
      <c r="J57" s="15" t="s">
        <v>29</v>
      </c>
      <c r="K57" s="21">
        <v>300</v>
      </c>
      <c r="L57" s="21">
        <v>54</v>
      </c>
      <c r="M57" s="21">
        <v>138</v>
      </c>
      <c r="N57" s="21">
        <v>0</v>
      </c>
      <c r="O57" s="3"/>
    </row>
    <row r="58" spans="1:15" ht="15">
      <c r="A58" s="15">
        <v>57</v>
      </c>
      <c r="B58" s="18">
        <v>2014</v>
      </c>
      <c r="C58" s="19" t="s">
        <v>1</v>
      </c>
      <c r="D58" s="15" t="s">
        <v>89</v>
      </c>
      <c r="E58" s="15" t="s">
        <v>90</v>
      </c>
      <c r="F58" s="15" t="s">
        <v>92</v>
      </c>
      <c r="G58" s="26" t="s">
        <v>17</v>
      </c>
      <c r="H58" s="17">
        <v>41829</v>
      </c>
      <c r="I58" s="26" t="s">
        <v>25</v>
      </c>
      <c r="J58" s="15" t="s">
        <v>29</v>
      </c>
      <c r="K58" s="21">
        <v>300</v>
      </c>
      <c r="L58" s="21">
        <v>60</v>
      </c>
      <c r="M58" s="21">
        <v>14.39</v>
      </c>
      <c r="N58" s="21">
        <v>22.41</v>
      </c>
      <c r="O58" s="3"/>
    </row>
    <row r="59" spans="1:15" ht="15">
      <c r="A59" s="15">
        <v>58</v>
      </c>
      <c r="B59" s="15">
        <v>2015</v>
      </c>
      <c r="C59" s="15" t="s">
        <v>0</v>
      </c>
      <c r="D59" s="15" t="s">
        <v>87</v>
      </c>
      <c r="E59" s="15" t="s">
        <v>88</v>
      </c>
      <c r="F59" s="15" t="s">
        <v>92</v>
      </c>
      <c r="G59" s="27" t="s">
        <v>18</v>
      </c>
      <c r="H59" s="17">
        <v>42123</v>
      </c>
      <c r="I59" s="26" t="s">
        <v>24</v>
      </c>
      <c r="J59" s="20" t="s">
        <v>30</v>
      </c>
      <c r="K59" s="25">
        <v>450</v>
      </c>
      <c r="L59" s="25">
        <v>81</v>
      </c>
      <c r="M59" s="25">
        <v>207</v>
      </c>
      <c r="N59" s="25">
        <v>0</v>
      </c>
    </row>
    <row r="60" spans="1:15" ht="15">
      <c r="A60" s="15">
        <v>59</v>
      </c>
      <c r="B60" s="15">
        <v>2015</v>
      </c>
      <c r="C60" s="15" t="s">
        <v>0</v>
      </c>
      <c r="D60" s="15" t="s">
        <v>87</v>
      </c>
      <c r="E60" s="15" t="s">
        <v>88</v>
      </c>
      <c r="F60" s="15" t="s">
        <v>92</v>
      </c>
      <c r="G60" s="26" t="s">
        <v>17</v>
      </c>
      <c r="H60" s="17">
        <v>42123</v>
      </c>
      <c r="I60" s="26" t="s">
        <v>24</v>
      </c>
      <c r="J60" s="20" t="s">
        <v>30</v>
      </c>
      <c r="K60" s="25">
        <v>300</v>
      </c>
      <c r="L60" s="25">
        <v>60</v>
      </c>
      <c r="M60" s="25">
        <v>14.39</v>
      </c>
      <c r="N60" s="25">
        <v>22.41</v>
      </c>
    </row>
    <row r="61" spans="1:15" ht="15">
      <c r="A61" s="15">
        <v>60</v>
      </c>
      <c r="B61" s="15">
        <v>2015</v>
      </c>
      <c r="C61" s="15" t="s">
        <v>0</v>
      </c>
      <c r="D61" s="15" t="s">
        <v>87</v>
      </c>
      <c r="E61" s="15" t="s">
        <v>88</v>
      </c>
      <c r="F61" s="15" t="s">
        <v>92</v>
      </c>
      <c r="G61" s="27" t="s">
        <v>21</v>
      </c>
      <c r="H61" s="17">
        <v>42194</v>
      </c>
      <c r="I61" s="26" t="s">
        <v>25</v>
      </c>
      <c r="J61" s="15" t="s">
        <v>29</v>
      </c>
      <c r="K61" s="24">
        <v>600</v>
      </c>
      <c r="L61" s="24">
        <v>276</v>
      </c>
      <c r="M61" s="25">
        <v>0</v>
      </c>
      <c r="N61" s="25">
        <v>0</v>
      </c>
    </row>
    <row r="62" spans="1:15" ht="15">
      <c r="A62" s="15">
        <v>61</v>
      </c>
      <c r="B62" s="15">
        <v>2015</v>
      </c>
      <c r="C62" s="15" t="s">
        <v>1</v>
      </c>
      <c r="D62" s="15" t="s">
        <v>89</v>
      </c>
      <c r="E62" s="15" t="s">
        <v>90</v>
      </c>
      <c r="F62" s="15" t="s">
        <v>92</v>
      </c>
      <c r="G62" s="27" t="s">
        <v>18</v>
      </c>
      <c r="H62" s="17">
        <v>42122</v>
      </c>
      <c r="I62" s="26" t="s">
        <v>24</v>
      </c>
      <c r="J62" s="20" t="s">
        <v>30</v>
      </c>
      <c r="K62" s="25">
        <v>300</v>
      </c>
      <c r="L62" s="25">
        <v>54</v>
      </c>
      <c r="M62" s="25">
        <v>138</v>
      </c>
      <c r="N62" s="25">
        <v>0</v>
      </c>
    </row>
    <row r="63" spans="1:15" ht="15">
      <c r="A63" s="15">
        <v>62</v>
      </c>
      <c r="B63" s="15">
        <v>2015</v>
      </c>
      <c r="C63" s="15" t="s">
        <v>1</v>
      </c>
      <c r="D63" s="15" t="s">
        <v>89</v>
      </c>
      <c r="E63" s="15" t="s">
        <v>90</v>
      </c>
      <c r="F63" s="15" t="s">
        <v>92</v>
      </c>
      <c r="G63" s="26" t="s">
        <v>17</v>
      </c>
      <c r="H63" s="17">
        <v>42122</v>
      </c>
      <c r="I63" s="26" t="s">
        <v>24</v>
      </c>
      <c r="J63" s="20" t="s">
        <v>30</v>
      </c>
      <c r="K63" s="25">
        <v>300</v>
      </c>
      <c r="L63" s="25">
        <v>60</v>
      </c>
      <c r="M63" s="25">
        <v>14.39</v>
      </c>
      <c r="N63" s="25">
        <v>22.41</v>
      </c>
    </row>
    <row r="64" spans="1:15" ht="15">
      <c r="A64" s="15">
        <v>63</v>
      </c>
      <c r="B64" s="15">
        <v>2015</v>
      </c>
      <c r="C64" s="15" t="s">
        <v>1</v>
      </c>
      <c r="D64" s="15" t="s">
        <v>89</v>
      </c>
      <c r="E64" s="15" t="s">
        <v>90</v>
      </c>
      <c r="F64" s="15" t="s">
        <v>92</v>
      </c>
      <c r="G64" s="27" t="s">
        <v>21</v>
      </c>
      <c r="H64" s="17">
        <v>42194</v>
      </c>
      <c r="I64" s="26" t="s">
        <v>25</v>
      </c>
      <c r="J64" s="15" t="s">
        <v>29</v>
      </c>
      <c r="K64" s="24">
        <v>600</v>
      </c>
      <c r="L64" s="24">
        <v>276</v>
      </c>
      <c r="M64" s="25">
        <v>0</v>
      </c>
      <c r="N64" s="25">
        <v>0</v>
      </c>
    </row>
  </sheetData>
  <phoneticPr fontId="1" type="noConversion"/>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tabSelected="1" zoomScale="119" workbookViewId="0">
      <selection activeCell="L6" sqref="L6"/>
    </sheetView>
  </sheetViews>
  <sheetFormatPr defaultColWidth="10.875" defaultRowHeight="13.5"/>
  <cols>
    <col min="1" max="1" width="7.5" style="4" customWidth="1"/>
    <col min="2" max="2" width="6.875" style="4" customWidth="1"/>
    <col min="3" max="3" width="16.25" style="4" customWidth="1"/>
    <col min="4" max="4" width="39" style="4" customWidth="1"/>
    <col min="5" max="5" width="17" style="4" customWidth="1"/>
    <col min="6" max="6" width="9.625" style="4" customWidth="1"/>
    <col min="7" max="7" width="20.125" style="4" customWidth="1"/>
    <col min="8" max="8" width="20.875" style="4" customWidth="1"/>
    <col min="9" max="10" width="10.875" style="4"/>
    <col min="11" max="11" width="11" style="5" bestFit="1" customWidth="1"/>
    <col min="12" max="12" width="11" style="4" bestFit="1" customWidth="1"/>
    <col min="13" max="13" width="12" style="4" bestFit="1" customWidth="1"/>
    <col min="14" max="16384" width="10.875" style="4"/>
  </cols>
  <sheetData>
    <row r="1" spans="1:13" s="64" customFormat="1" ht="59.25" customHeight="1">
      <c r="A1" s="58" t="s">
        <v>85</v>
      </c>
      <c r="B1" s="59" t="s">
        <v>86</v>
      </c>
      <c r="C1" s="60" t="s">
        <v>13</v>
      </c>
      <c r="D1" s="60" t="s">
        <v>32</v>
      </c>
      <c r="E1" s="58" t="s">
        <v>61</v>
      </c>
      <c r="F1" s="58" t="s">
        <v>65</v>
      </c>
      <c r="G1" s="61" t="s">
        <v>111</v>
      </c>
      <c r="H1" s="58" t="s">
        <v>97</v>
      </c>
      <c r="I1" s="60" t="s">
        <v>98</v>
      </c>
      <c r="J1" s="58" t="s">
        <v>99</v>
      </c>
      <c r="K1" s="62" t="s">
        <v>112</v>
      </c>
      <c r="L1" s="63" t="s">
        <v>56</v>
      </c>
      <c r="M1" s="61"/>
    </row>
    <row r="2" spans="1:13" ht="15">
      <c r="A2" s="15">
        <v>1</v>
      </c>
      <c r="B2" s="18">
        <v>2005</v>
      </c>
      <c r="C2" s="19" t="s">
        <v>0</v>
      </c>
      <c r="D2" s="15" t="s">
        <v>87</v>
      </c>
      <c r="E2" s="15" t="s">
        <v>88</v>
      </c>
      <c r="F2" s="36" t="s">
        <v>92</v>
      </c>
      <c r="G2" s="40">
        <v>38467</v>
      </c>
      <c r="H2" s="38" t="s">
        <v>24</v>
      </c>
      <c r="I2" s="38" t="s">
        <v>42</v>
      </c>
      <c r="J2" s="38" t="s">
        <v>43</v>
      </c>
      <c r="K2" s="30">
        <v>85</v>
      </c>
    </row>
    <row r="3" spans="1:13" ht="15">
      <c r="A3" s="15">
        <v>2</v>
      </c>
      <c r="B3" s="18">
        <v>2005</v>
      </c>
      <c r="C3" s="19" t="s">
        <v>0</v>
      </c>
      <c r="D3" s="15" t="s">
        <v>87</v>
      </c>
      <c r="E3" s="15" t="s">
        <v>88</v>
      </c>
      <c r="F3" s="36" t="s">
        <v>92</v>
      </c>
      <c r="G3" s="40">
        <v>38496</v>
      </c>
      <c r="H3" s="38" t="s">
        <v>24</v>
      </c>
      <c r="I3" s="38" t="s">
        <v>42</v>
      </c>
      <c r="J3" s="38" t="s">
        <v>43</v>
      </c>
      <c r="K3" s="30">
        <v>37</v>
      </c>
    </row>
    <row r="4" spans="1:13" ht="15">
      <c r="A4" s="15">
        <v>3</v>
      </c>
      <c r="B4" s="18">
        <v>2005</v>
      </c>
      <c r="C4" s="19" t="s">
        <v>0</v>
      </c>
      <c r="D4" s="15" t="s">
        <v>87</v>
      </c>
      <c r="E4" s="15" t="s">
        <v>88</v>
      </c>
      <c r="F4" s="36" t="s">
        <v>92</v>
      </c>
      <c r="G4" s="40">
        <v>38551</v>
      </c>
      <c r="H4" s="26" t="s">
        <v>25</v>
      </c>
      <c r="I4" s="38" t="s">
        <v>42</v>
      </c>
      <c r="J4" s="38" t="s">
        <v>43</v>
      </c>
      <c r="K4" s="30">
        <v>40</v>
      </c>
    </row>
    <row r="5" spans="1:13" ht="15">
      <c r="A5" s="15">
        <v>4</v>
      </c>
      <c r="B5" s="18">
        <v>2005</v>
      </c>
      <c r="C5" s="19" t="s">
        <v>0</v>
      </c>
      <c r="D5" s="15" t="s">
        <v>87</v>
      </c>
      <c r="E5" s="15" t="s">
        <v>88</v>
      </c>
      <c r="F5" s="36" t="s">
        <v>92</v>
      </c>
      <c r="G5" s="40">
        <v>38592</v>
      </c>
      <c r="H5" s="39" t="s">
        <v>36</v>
      </c>
      <c r="I5" s="38" t="s">
        <v>42</v>
      </c>
      <c r="J5" s="38" t="s">
        <v>43</v>
      </c>
      <c r="K5" s="30">
        <v>40</v>
      </c>
    </row>
    <row r="6" spans="1:13" ht="15">
      <c r="A6" s="15">
        <v>5</v>
      </c>
      <c r="B6" s="18">
        <v>2005</v>
      </c>
      <c r="C6" s="19" t="s">
        <v>1</v>
      </c>
      <c r="D6" s="15" t="s">
        <v>89</v>
      </c>
      <c r="E6" s="15" t="s">
        <v>90</v>
      </c>
      <c r="F6" s="36" t="s">
        <v>92</v>
      </c>
      <c r="G6" s="40">
        <v>38465</v>
      </c>
      <c r="H6" s="38" t="s">
        <v>24</v>
      </c>
      <c r="I6" s="38" t="s">
        <v>42</v>
      </c>
      <c r="J6" s="38" t="s">
        <v>43</v>
      </c>
      <c r="K6" s="30">
        <v>90</v>
      </c>
    </row>
    <row r="7" spans="1:13" ht="15">
      <c r="A7" s="15">
        <v>6</v>
      </c>
      <c r="B7" s="18">
        <v>2005</v>
      </c>
      <c r="C7" s="19" t="s">
        <v>1</v>
      </c>
      <c r="D7" s="15" t="s">
        <v>89</v>
      </c>
      <c r="E7" s="15" t="s">
        <v>90</v>
      </c>
      <c r="F7" s="36" t="s">
        <v>92</v>
      </c>
      <c r="G7" s="40">
        <v>38499</v>
      </c>
      <c r="H7" s="38" t="s">
        <v>24</v>
      </c>
      <c r="I7" s="38" t="s">
        <v>42</v>
      </c>
      <c r="J7" s="38" t="s">
        <v>43</v>
      </c>
      <c r="K7" s="30">
        <v>39</v>
      </c>
    </row>
    <row r="8" spans="1:13" ht="15">
      <c r="A8" s="15">
        <v>7</v>
      </c>
      <c r="B8" s="18">
        <v>2005</v>
      </c>
      <c r="C8" s="19" t="s">
        <v>1</v>
      </c>
      <c r="D8" s="15" t="s">
        <v>89</v>
      </c>
      <c r="E8" s="15" t="s">
        <v>90</v>
      </c>
      <c r="F8" s="36" t="s">
        <v>92</v>
      </c>
      <c r="G8" s="40">
        <v>38549</v>
      </c>
      <c r="H8" s="26" t="s">
        <v>25</v>
      </c>
      <c r="I8" s="38" t="s">
        <v>42</v>
      </c>
      <c r="J8" s="38" t="s">
        <v>43</v>
      </c>
      <c r="K8" s="30">
        <v>43</v>
      </c>
    </row>
    <row r="9" spans="1:13" ht="15">
      <c r="A9" s="15">
        <v>8</v>
      </c>
      <c r="B9" s="18">
        <v>2005</v>
      </c>
      <c r="C9" s="19" t="s">
        <v>1</v>
      </c>
      <c r="D9" s="15" t="s">
        <v>89</v>
      </c>
      <c r="E9" s="15" t="s">
        <v>90</v>
      </c>
      <c r="F9" s="36" t="s">
        <v>92</v>
      </c>
      <c r="G9" s="40">
        <v>38589</v>
      </c>
      <c r="H9" s="39" t="s">
        <v>36</v>
      </c>
      <c r="I9" s="38" t="s">
        <v>42</v>
      </c>
      <c r="J9" s="38" t="s">
        <v>43</v>
      </c>
      <c r="K9" s="30">
        <v>40</v>
      </c>
    </row>
    <row r="10" spans="1:13" ht="15">
      <c r="A10" s="15">
        <v>9</v>
      </c>
      <c r="B10" s="31">
        <v>2006</v>
      </c>
      <c r="C10" s="20" t="s">
        <v>0</v>
      </c>
      <c r="D10" s="15" t="s">
        <v>87</v>
      </c>
      <c r="E10" s="15" t="s">
        <v>88</v>
      </c>
      <c r="F10" s="26" t="s">
        <v>33</v>
      </c>
      <c r="G10" s="40">
        <v>38812</v>
      </c>
      <c r="H10" s="38" t="s">
        <v>24</v>
      </c>
      <c r="I10" s="38" t="s">
        <v>42</v>
      </c>
      <c r="J10" s="38" t="s">
        <v>43</v>
      </c>
      <c r="K10" s="30">
        <v>82</v>
      </c>
    </row>
    <row r="11" spans="1:13" ht="15">
      <c r="A11" s="15">
        <v>10</v>
      </c>
      <c r="B11" s="31">
        <v>2006</v>
      </c>
      <c r="C11" s="20" t="s">
        <v>0</v>
      </c>
      <c r="D11" s="15" t="s">
        <v>87</v>
      </c>
      <c r="E11" s="15" t="s">
        <v>88</v>
      </c>
      <c r="F11" s="26" t="s">
        <v>33</v>
      </c>
      <c r="G11" s="40">
        <v>38873</v>
      </c>
      <c r="H11" s="26" t="s">
        <v>25</v>
      </c>
      <c r="I11" s="38" t="s">
        <v>42</v>
      </c>
      <c r="J11" s="38" t="s">
        <v>43</v>
      </c>
      <c r="K11" s="30">
        <v>60</v>
      </c>
    </row>
    <row r="12" spans="1:13" ht="15">
      <c r="A12" s="15">
        <v>11</v>
      </c>
      <c r="B12" s="31">
        <v>2006</v>
      </c>
      <c r="C12" s="20" t="s">
        <v>0</v>
      </c>
      <c r="D12" s="15" t="s">
        <v>87</v>
      </c>
      <c r="E12" s="15" t="s">
        <v>88</v>
      </c>
      <c r="F12" s="26" t="s">
        <v>33</v>
      </c>
      <c r="G12" s="40">
        <v>38883</v>
      </c>
      <c r="H12" s="38" t="s">
        <v>35</v>
      </c>
      <c r="I12" s="38" t="s">
        <v>42</v>
      </c>
      <c r="J12" s="38" t="s">
        <v>43</v>
      </c>
      <c r="K12" s="30">
        <v>60</v>
      </c>
    </row>
    <row r="13" spans="1:13" ht="15">
      <c r="A13" s="15">
        <v>12</v>
      </c>
      <c r="B13" s="31">
        <v>2006</v>
      </c>
      <c r="C13" s="20" t="s">
        <v>0</v>
      </c>
      <c r="D13" s="15" t="s">
        <v>87</v>
      </c>
      <c r="E13" s="15" t="s">
        <v>88</v>
      </c>
      <c r="F13" s="26" t="s">
        <v>33</v>
      </c>
      <c r="G13" s="40">
        <v>38893</v>
      </c>
      <c r="H13" s="38" t="s">
        <v>35</v>
      </c>
      <c r="I13" s="38" t="s">
        <v>42</v>
      </c>
      <c r="J13" s="38" t="s">
        <v>43</v>
      </c>
      <c r="K13" s="30">
        <v>60</v>
      </c>
    </row>
    <row r="14" spans="1:13" ht="15">
      <c r="A14" s="15">
        <v>13</v>
      </c>
      <c r="B14" s="31">
        <v>2006</v>
      </c>
      <c r="C14" s="20" t="s">
        <v>1</v>
      </c>
      <c r="D14" s="15" t="s">
        <v>89</v>
      </c>
      <c r="E14" s="15" t="s">
        <v>90</v>
      </c>
      <c r="F14" s="36" t="s">
        <v>92</v>
      </c>
      <c r="G14" s="40">
        <v>38852</v>
      </c>
      <c r="H14" s="38" t="s">
        <v>24</v>
      </c>
      <c r="I14" s="38" t="s">
        <v>42</v>
      </c>
      <c r="J14" s="38" t="s">
        <v>43</v>
      </c>
      <c r="K14" s="30">
        <v>90</v>
      </c>
    </row>
    <row r="15" spans="1:13" ht="15">
      <c r="A15" s="15">
        <v>14</v>
      </c>
      <c r="B15" s="31">
        <v>2006</v>
      </c>
      <c r="C15" s="20" t="s">
        <v>1</v>
      </c>
      <c r="D15" s="15" t="s">
        <v>89</v>
      </c>
      <c r="E15" s="15" t="s">
        <v>90</v>
      </c>
      <c r="F15" s="36" t="s">
        <v>92</v>
      </c>
      <c r="G15" s="40">
        <v>38900</v>
      </c>
      <c r="H15" s="38" t="s">
        <v>41</v>
      </c>
      <c r="I15" s="38" t="s">
        <v>42</v>
      </c>
      <c r="J15" s="38" t="s">
        <v>43</v>
      </c>
      <c r="K15" s="30">
        <v>50</v>
      </c>
    </row>
    <row r="16" spans="1:13" ht="15">
      <c r="A16" s="15">
        <v>15</v>
      </c>
      <c r="B16" s="31">
        <v>2006</v>
      </c>
      <c r="C16" s="20" t="s">
        <v>1</v>
      </c>
      <c r="D16" s="15" t="s">
        <v>89</v>
      </c>
      <c r="E16" s="15" t="s">
        <v>90</v>
      </c>
      <c r="F16" s="36" t="s">
        <v>92</v>
      </c>
      <c r="G16" s="40">
        <v>38915</v>
      </c>
      <c r="H16" s="26" t="s">
        <v>25</v>
      </c>
      <c r="I16" s="38" t="s">
        <v>42</v>
      </c>
      <c r="J16" s="38" t="s">
        <v>43</v>
      </c>
      <c r="K16" s="30">
        <v>46</v>
      </c>
    </row>
    <row r="17" spans="1:11" ht="15">
      <c r="A17" s="15">
        <v>16</v>
      </c>
      <c r="B17" s="31">
        <v>2006</v>
      </c>
      <c r="C17" s="20" t="s">
        <v>1</v>
      </c>
      <c r="D17" s="15" t="s">
        <v>89</v>
      </c>
      <c r="E17" s="15" t="s">
        <v>90</v>
      </c>
      <c r="F17" s="36" t="s">
        <v>92</v>
      </c>
      <c r="G17" s="40">
        <v>38931</v>
      </c>
      <c r="H17" s="39" t="s">
        <v>36</v>
      </c>
      <c r="I17" s="38" t="s">
        <v>42</v>
      </c>
      <c r="J17" s="38" t="s">
        <v>43</v>
      </c>
      <c r="K17" s="30">
        <v>40</v>
      </c>
    </row>
    <row r="18" spans="1:11" ht="15">
      <c r="A18" s="15">
        <v>17</v>
      </c>
      <c r="B18" s="31">
        <v>2007</v>
      </c>
      <c r="C18" s="20" t="s">
        <v>0</v>
      </c>
      <c r="D18" s="15" t="s">
        <v>87</v>
      </c>
      <c r="E18" s="15" t="s">
        <v>88</v>
      </c>
      <c r="F18" s="36" t="s">
        <v>92</v>
      </c>
      <c r="G18" s="40">
        <v>39202</v>
      </c>
      <c r="H18" s="38" t="s">
        <v>24</v>
      </c>
      <c r="I18" s="38" t="s">
        <v>42</v>
      </c>
      <c r="J18" s="38" t="s">
        <v>43</v>
      </c>
      <c r="K18" s="30">
        <v>60</v>
      </c>
    </row>
    <row r="19" spans="1:11" ht="15">
      <c r="A19" s="15">
        <v>18</v>
      </c>
      <c r="B19" s="31">
        <v>2007</v>
      </c>
      <c r="C19" s="20" t="s">
        <v>0</v>
      </c>
      <c r="D19" s="15" t="s">
        <v>87</v>
      </c>
      <c r="E19" s="15" t="s">
        <v>88</v>
      </c>
      <c r="F19" s="36" t="s">
        <v>92</v>
      </c>
      <c r="G19" s="40">
        <v>39208</v>
      </c>
      <c r="H19" s="38" t="s">
        <v>41</v>
      </c>
      <c r="I19" s="38" t="s">
        <v>42</v>
      </c>
      <c r="J19" s="38" t="s">
        <v>43</v>
      </c>
      <c r="K19" s="30">
        <v>55</v>
      </c>
    </row>
    <row r="20" spans="1:11" ht="15">
      <c r="A20" s="15">
        <v>19</v>
      </c>
      <c r="B20" s="31">
        <v>2007</v>
      </c>
      <c r="C20" s="20" t="s">
        <v>0</v>
      </c>
      <c r="D20" s="15" t="s">
        <v>87</v>
      </c>
      <c r="E20" s="15" t="s">
        <v>88</v>
      </c>
      <c r="F20" s="36" t="s">
        <v>92</v>
      </c>
      <c r="G20" s="40">
        <v>39246</v>
      </c>
      <c r="H20" s="38" t="s">
        <v>41</v>
      </c>
      <c r="I20" s="38" t="s">
        <v>42</v>
      </c>
      <c r="J20" s="38" t="s">
        <v>43</v>
      </c>
      <c r="K20" s="30">
        <v>52.5</v>
      </c>
    </row>
    <row r="21" spans="1:11" ht="15">
      <c r="A21" s="15">
        <v>20</v>
      </c>
      <c r="B21" s="31">
        <v>2007</v>
      </c>
      <c r="C21" s="20" t="s">
        <v>0</v>
      </c>
      <c r="D21" s="15" t="s">
        <v>87</v>
      </c>
      <c r="E21" s="15" t="s">
        <v>88</v>
      </c>
      <c r="F21" s="36" t="s">
        <v>92</v>
      </c>
      <c r="G21" s="40">
        <v>39266</v>
      </c>
      <c r="H21" s="26" t="s">
        <v>25</v>
      </c>
      <c r="I21" s="38" t="s">
        <v>42</v>
      </c>
      <c r="J21" s="38" t="s">
        <v>43</v>
      </c>
      <c r="K21" s="30">
        <v>52.5</v>
      </c>
    </row>
    <row r="22" spans="1:11" ht="15">
      <c r="A22" s="15">
        <v>21</v>
      </c>
      <c r="B22" s="31">
        <v>2007</v>
      </c>
      <c r="C22" s="20" t="s">
        <v>0</v>
      </c>
      <c r="D22" s="15" t="s">
        <v>87</v>
      </c>
      <c r="E22" s="15" t="s">
        <v>88</v>
      </c>
      <c r="F22" s="36" t="s">
        <v>92</v>
      </c>
      <c r="G22" s="40">
        <v>39315</v>
      </c>
      <c r="H22" s="39" t="s">
        <v>36</v>
      </c>
      <c r="I22" s="38" t="s">
        <v>42</v>
      </c>
      <c r="J22" s="38" t="s">
        <v>43</v>
      </c>
      <c r="K22" s="30">
        <v>55</v>
      </c>
    </row>
    <row r="23" spans="1:11" ht="15">
      <c r="A23" s="15">
        <v>22</v>
      </c>
      <c r="B23" s="31">
        <v>2007</v>
      </c>
      <c r="C23" s="20" t="s">
        <v>0</v>
      </c>
      <c r="D23" s="15" t="s">
        <v>87</v>
      </c>
      <c r="E23" s="15" t="s">
        <v>88</v>
      </c>
      <c r="F23" s="36" t="s">
        <v>92</v>
      </c>
      <c r="G23" s="40">
        <v>39328</v>
      </c>
      <c r="H23" s="38" t="s">
        <v>35</v>
      </c>
      <c r="I23" s="38" t="s">
        <v>42</v>
      </c>
      <c r="J23" s="38" t="s">
        <v>43</v>
      </c>
      <c r="K23" s="30">
        <v>60</v>
      </c>
    </row>
    <row r="24" spans="1:11" ht="15">
      <c r="A24" s="15">
        <v>23</v>
      </c>
      <c r="B24" s="31">
        <v>2007</v>
      </c>
      <c r="C24" s="20" t="s">
        <v>0</v>
      </c>
      <c r="D24" s="15" t="s">
        <v>87</v>
      </c>
      <c r="E24" s="15" t="s">
        <v>88</v>
      </c>
      <c r="F24" s="36" t="s">
        <v>92</v>
      </c>
      <c r="G24" s="40">
        <v>39205</v>
      </c>
      <c r="H24" s="38" t="s">
        <v>24</v>
      </c>
      <c r="I24" s="38" t="s">
        <v>42</v>
      </c>
      <c r="J24" s="38" t="s">
        <v>43</v>
      </c>
      <c r="K24" s="30">
        <v>75</v>
      </c>
    </row>
    <row r="25" spans="1:11" ht="15">
      <c r="A25" s="15">
        <v>24</v>
      </c>
      <c r="B25" s="31">
        <v>2007</v>
      </c>
      <c r="C25" s="20" t="s">
        <v>1</v>
      </c>
      <c r="D25" s="15" t="s">
        <v>89</v>
      </c>
      <c r="E25" s="15" t="s">
        <v>90</v>
      </c>
      <c r="F25" s="36" t="s">
        <v>92</v>
      </c>
      <c r="G25" s="40">
        <v>39228</v>
      </c>
      <c r="H25" s="38" t="s">
        <v>41</v>
      </c>
      <c r="I25" s="38" t="s">
        <v>42</v>
      </c>
      <c r="J25" s="38" t="s">
        <v>43</v>
      </c>
      <c r="K25" s="30">
        <v>60</v>
      </c>
    </row>
    <row r="26" spans="1:11" ht="15">
      <c r="A26" s="15">
        <v>25</v>
      </c>
      <c r="B26" s="31">
        <v>2007</v>
      </c>
      <c r="C26" s="20" t="s">
        <v>1</v>
      </c>
      <c r="D26" s="15" t="s">
        <v>89</v>
      </c>
      <c r="E26" s="15" t="s">
        <v>90</v>
      </c>
      <c r="F26" s="36" t="s">
        <v>92</v>
      </c>
      <c r="G26" s="40">
        <v>39251</v>
      </c>
      <c r="H26" s="38" t="s">
        <v>41</v>
      </c>
      <c r="I26" s="38" t="s">
        <v>42</v>
      </c>
      <c r="J26" s="38" t="s">
        <v>43</v>
      </c>
      <c r="K26" s="30">
        <v>60</v>
      </c>
    </row>
    <row r="27" spans="1:11" ht="15">
      <c r="A27" s="15">
        <v>26</v>
      </c>
      <c r="B27" s="31">
        <v>2007</v>
      </c>
      <c r="C27" s="20" t="s">
        <v>1</v>
      </c>
      <c r="D27" s="15" t="s">
        <v>89</v>
      </c>
      <c r="E27" s="15" t="s">
        <v>90</v>
      </c>
      <c r="F27" s="36" t="s">
        <v>92</v>
      </c>
      <c r="G27" s="40">
        <v>39267</v>
      </c>
      <c r="H27" s="26" t="s">
        <v>25</v>
      </c>
      <c r="I27" s="38" t="s">
        <v>42</v>
      </c>
      <c r="J27" s="38" t="s">
        <v>43</v>
      </c>
      <c r="K27" s="30">
        <v>52.5</v>
      </c>
    </row>
    <row r="28" spans="1:11" ht="15">
      <c r="A28" s="15">
        <v>27</v>
      </c>
      <c r="B28" s="31">
        <v>2007</v>
      </c>
      <c r="C28" s="20" t="s">
        <v>1</v>
      </c>
      <c r="D28" s="15" t="s">
        <v>89</v>
      </c>
      <c r="E28" s="15" t="s">
        <v>90</v>
      </c>
      <c r="F28" s="36" t="s">
        <v>92</v>
      </c>
      <c r="G28" s="40">
        <v>39291</v>
      </c>
      <c r="H28" s="39" t="s">
        <v>36</v>
      </c>
      <c r="I28" s="38" t="s">
        <v>42</v>
      </c>
      <c r="J28" s="38" t="s">
        <v>43</v>
      </c>
      <c r="K28" s="30">
        <v>50</v>
      </c>
    </row>
    <row r="29" spans="1:11" ht="15">
      <c r="A29" s="15">
        <v>28</v>
      </c>
      <c r="B29" s="31">
        <v>2007</v>
      </c>
      <c r="C29" s="20" t="s">
        <v>1</v>
      </c>
      <c r="D29" s="15" t="s">
        <v>89</v>
      </c>
      <c r="E29" s="15" t="s">
        <v>90</v>
      </c>
      <c r="F29" s="36" t="s">
        <v>92</v>
      </c>
      <c r="G29" s="40">
        <v>39316</v>
      </c>
      <c r="H29" s="38" t="s">
        <v>35</v>
      </c>
      <c r="I29" s="38" t="s">
        <v>42</v>
      </c>
      <c r="J29" s="38" t="s">
        <v>43</v>
      </c>
      <c r="K29" s="30">
        <v>60</v>
      </c>
    </row>
    <row r="30" spans="1:11" ht="15">
      <c r="A30" s="15">
        <v>29</v>
      </c>
      <c r="B30" s="31">
        <v>2008</v>
      </c>
      <c r="C30" s="20" t="s">
        <v>0</v>
      </c>
      <c r="D30" s="15" t="s">
        <v>87</v>
      </c>
      <c r="E30" s="15" t="s">
        <v>88</v>
      </c>
      <c r="F30" s="36" t="s">
        <v>92</v>
      </c>
      <c r="G30" s="40">
        <v>39577</v>
      </c>
      <c r="H30" s="38" t="s">
        <v>24</v>
      </c>
      <c r="I30" s="38" t="s">
        <v>42</v>
      </c>
      <c r="J30" s="38" t="s">
        <v>43</v>
      </c>
      <c r="K30" s="30">
        <v>45</v>
      </c>
    </row>
    <row r="31" spans="1:11" ht="15">
      <c r="A31" s="15">
        <v>30</v>
      </c>
      <c r="B31" s="31">
        <v>2008</v>
      </c>
      <c r="C31" s="20" t="s">
        <v>0</v>
      </c>
      <c r="D31" s="15" t="s">
        <v>87</v>
      </c>
      <c r="E31" s="15" t="s">
        <v>88</v>
      </c>
      <c r="F31" s="36" t="s">
        <v>92</v>
      </c>
      <c r="G31" s="40">
        <v>39626</v>
      </c>
      <c r="H31" s="38" t="s">
        <v>41</v>
      </c>
      <c r="I31" s="38" t="s">
        <v>42</v>
      </c>
      <c r="J31" s="38" t="s">
        <v>43</v>
      </c>
      <c r="K31" s="30">
        <v>45</v>
      </c>
    </row>
    <row r="32" spans="1:11" ht="15">
      <c r="A32" s="15">
        <v>31</v>
      </c>
      <c r="B32" s="31">
        <v>2008</v>
      </c>
      <c r="C32" s="20" t="s">
        <v>0</v>
      </c>
      <c r="D32" s="15" t="s">
        <v>87</v>
      </c>
      <c r="E32" s="15" t="s">
        <v>88</v>
      </c>
      <c r="F32" s="36" t="s">
        <v>92</v>
      </c>
      <c r="G32" s="40">
        <v>39652</v>
      </c>
      <c r="H32" s="26" t="s">
        <v>25</v>
      </c>
      <c r="I32" s="38" t="s">
        <v>42</v>
      </c>
      <c r="J32" s="38" t="s">
        <v>43</v>
      </c>
      <c r="K32" s="30">
        <v>45</v>
      </c>
    </row>
    <row r="33" spans="1:11" ht="15">
      <c r="A33" s="15">
        <v>32</v>
      </c>
      <c r="B33" s="31">
        <v>2008</v>
      </c>
      <c r="C33" s="20" t="s">
        <v>0</v>
      </c>
      <c r="D33" s="15" t="s">
        <v>87</v>
      </c>
      <c r="E33" s="15" t="s">
        <v>88</v>
      </c>
      <c r="F33" s="36" t="s">
        <v>92</v>
      </c>
      <c r="G33" s="40">
        <v>39679</v>
      </c>
      <c r="H33" s="39" t="s">
        <v>36</v>
      </c>
      <c r="I33" s="38" t="s">
        <v>42</v>
      </c>
      <c r="J33" s="38" t="s">
        <v>43</v>
      </c>
      <c r="K33" s="30">
        <v>45</v>
      </c>
    </row>
    <row r="34" spans="1:11" ht="15">
      <c r="A34" s="15">
        <v>33</v>
      </c>
      <c r="B34" s="31">
        <v>2008</v>
      </c>
      <c r="C34" s="20" t="s">
        <v>0</v>
      </c>
      <c r="D34" s="15" t="s">
        <v>87</v>
      </c>
      <c r="E34" s="15" t="s">
        <v>88</v>
      </c>
      <c r="F34" s="36" t="s">
        <v>92</v>
      </c>
      <c r="G34" s="40">
        <v>39695</v>
      </c>
      <c r="H34" s="38" t="s">
        <v>35</v>
      </c>
      <c r="I34" s="38" t="s">
        <v>42</v>
      </c>
      <c r="J34" s="38" t="s">
        <v>43</v>
      </c>
      <c r="K34" s="30">
        <v>45</v>
      </c>
    </row>
    <row r="35" spans="1:11" ht="15">
      <c r="A35" s="15">
        <v>34</v>
      </c>
      <c r="B35" s="31">
        <v>2008</v>
      </c>
      <c r="C35" s="20" t="s">
        <v>0</v>
      </c>
      <c r="D35" s="15" t="s">
        <v>87</v>
      </c>
      <c r="E35" s="15" t="s">
        <v>88</v>
      </c>
      <c r="F35" s="36" t="s">
        <v>92</v>
      </c>
      <c r="G35" s="40">
        <v>39574</v>
      </c>
      <c r="H35" s="38" t="s">
        <v>24</v>
      </c>
      <c r="I35" s="38" t="s">
        <v>42</v>
      </c>
      <c r="J35" s="38" t="s">
        <v>43</v>
      </c>
      <c r="K35" s="30">
        <v>60</v>
      </c>
    </row>
    <row r="36" spans="1:11" ht="15">
      <c r="A36" s="15">
        <v>35</v>
      </c>
      <c r="B36" s="31">
        <v>2008</v>
      </c>
      <c r="C36" s="20" t="s">
        <v>1</v>
      </c>
      <c r="D36" s="15" t="s">
        <v>89</v>
      </c>
      <c r="E36" s="15" t="s">
        <v>90</v>
      </c>
      <c r="F36" s="36" t="s">
        <v>92</v>
      </c>
      <c r="G36" s="40">
        <v>39627</v>
      </c>
      <c r="H36" s="38" t="s">
        <v>41</v>
      </c>
      <c r="I36" s="38" t="s">
        <v>42</v>
      </c>
      <c r="J36" s="38" t="s">
        <v>43</v>
      </c>
      <c r="K36" s="30">
        <v>60</v>
      </c>
    </row>
    <row r="37" spans="1:11" ht="15">
      <c r="A37" s="15">
        <v>36</v>
      </c>
      <c r="B37" s="31">
        <v>2008</v>
      </c>
      <c r="C37" s="20" t="s">
        <v>1</v>
      </c>
      <c r="D37" s="15" t="s">
        <v>89</v>
      </c>
      <c r="E37" s="15" t="s">
        <v>90</v>
      </c>
      <c r="F37" s="36" t="s">
        <v>92</v>
      </c>
      <c r="G37" s="40">
        <v>39654</v>
      </c>
      <c r="H37" s="26" t="s">
        <v>25</v>
      </c>
      <c r="I37" s="38" t="s">
        <v>42</v>
      </c>
      <c r="J37" s="38" t="s">
        <v>43</v>
      </c>
      <c r="K37" s="30">
        <v>60</v>
      </c>
    </row>
    <row r="38" spans="1:11" ht="15">
      <c r="A38" s="15">
        <v>37</v>
      </c>
      <c r="B38" s="31">
        <v>2008</v>
      </c>
      <c r="C38" s="20" t="s">
        <v>1</v>
      </c>
      <c r="D38" s="15" t="s">
        <v>89</v>
      </c>
      <c r="E38" s="15" t="s">
        <v>90</v>
      </c>
      <c r="F38" s="36" t="s">
        <v>92</v>
      </c>
      <c r="G38" s="40">
        <v>39676</v>
      </c>
      <c r="H38" s="39" t="s">
        <v>36</v>
      </c>
      <c r="I38" s="38" t="s">
        <v>42</v>
      </c>
      <c r="J38" s="38" t="s">
        <v>43</v>
      </c>
      <c r="K38" s="30">
        <v>60</v>
      </c>
    </row>
    <row r="39" spans="1:11" ht="15">
      <c r="A39" s="15">
        <v>38</v>
      </c>
      <c r="B39" s="31">
        <v>2008</v>
      </c>
      <c r="C39" s="20" t="s">
        <v>1</v>
      </c>
      <c r="D39" s="15" t="s">
        <v>89</v>
      </c>
      <c r="E39" s="15" t="s">
        <v>90</v>
      </c>
      <c r="F39" s="36" t="s">
        <v>92</v>
      </c>
      <c r="G39" s="40">
        <v>39697</v>
      </c>
      <c r="H39" s="38" t="s">
        <v>35</v>
      </c>
      <c r="I39" s="38" t="s">
        <v>42</v>
      </c>
      <c r="J39" s="38" t="s">
        <v>43</v>
      </c>
      <c r="K39" s="30">
        <v>60</v>
      </c>
    </row>
    <row r="40" spans="1:11" ht="15">
      <c r="A40" s="15">
        <v>39</v>
      </c>
      <c r="B40" s="15">
        <v>2009</v>
      </c>
      <c r="C40" s="15" t="s">
        <v>0</v>
      </c>
      <c r="D40" s="15" t="s">
        <v>87</v>
      </c>
      <c r="E40" s="15" t="s">
        <v>88</v>
      </c>
      <c r="F40" s="36" t="s">
        <v>92</v>
      </c>
      <c r="G40" s="40">
        <v>39941</v>
      </c>
      <c r="H40" s="38" t="s">
        <v>24</v>
      </c>
      <c r="I40" s="38" t="s">
        <v>42</v>
      </c>
      <c r="J40" s="38" t="s">
        <v>43</v>
      </c>
      <c r="K40" s="25">
        <v>45</v>
      </c>
    </row>
    <row r="41" spans="1:11" ht="15">
      <c r="A41" s="15">
        <v>40</v>
      </c>
      <c r="B41" s="15">
        <v>2009</v>
      </c>
      <c r="C41" s="15" t="s">
        <v>0</v>
      </c>
      <c r="D41" s="15" t="s">
        <v>87</v>
      </c>
      <c r="E41" s="15" t="s">
        <v>88</v>
      </c>
      <c r="F41" s="36" t="s">
        <v>92</v>
      </c>
      <c r="G41" s="40">
        <v>39994</v>
      </c>
      <c r="H41" s="38" t="s">
        <v>41</v>
      </c>
      <c r="I41" s="38" t="s">
        <v>42</v>
      </c>
      <c r="J41" s="38" t="s">
        <v>43</v>
      </c>
      <c r="K41" s="25">
        <v>45</v>
      </c>
    </row>
    <row r="42" spans="1:11" ht="15">
      <c r="A42" s="15">
        <v>41</v>
      </c>
      <c r="B42" s="15">
        <v>2009</v>
      </c>
      <c r="C42" s="15" t="s">
        <v>0</v>
      </c>
      <c r="D42" s="15" t="s">
        <v>87</v>
      </c>
      <c r="E42" s="15" t="s">
        <v>88</v>
      </c>
      <c r="F42" s="36" t="s">
        <v>92</v>
      </c>
      <c r="G42" s="40">
        <v>40015</v>
      </c>
      <c r="H42" s="26" t="s">
        <v>25</v>
      </c>
      <c r="I42" s="38" t="s">
        <v>42</v>
      </c>
      <c r="J42" s="38" t="s">
        <v>43</v>
      </c>
      <c r="K42" s="25">
        <v>45</v>
      </c>
    </row>
    <row r="43" spans="1:11" ht="15">
      <c r="A43" s="15">
        <v>42</v>
      </c>
      <c r="B43" s="15">
        <v>2009</v>
      </c>
      <c r="C43" s="15" t="s">
        <v>0</v>
      </c>
      <c r="D43" s="15" t="s">
        <v>87</v>
      </c>
      <c r="E43" s="15" t="s">
        <v>88</v>
      </c>
      <c r="F43" s="36" t="s">
        <v>92</v>
      </c>
      <c r="G43" s="40">
        <v>40033</v>
      </c>
      <c r="H43" s="26" t="s">
        <v>25</v>
      </c>
      <c r="I43" s="38" t="s">
        <v>42</v>
      </c>
      <c r="J43" s="38" t="s">
        <v>43</v>
      </c>
      <c r="K43" s="25">
        <v>45</v>
      </c>
    </row>
    <row r="44" spans="1:11" ht="15">
      <c r="A44" s="15">
        <v>43</v>
      </c>
      <c r="B44" s="15">
        <v>2009</v>
      </c>
      <c r="C44" s="15" t="s">
        <v>0</v>
      </c>
      <c r="D44" s="15" t="s">
        <v>87</v>
      </c>
      <c r="E44" s="15" t="s">
        <v>88</v>
      </c>
      <c r="F44" s="36" t="s">
        <v>92</v>
      </c>
      <c r="G44" s="40">
        <v>40045</v>
      </c>
      <c r="H44" s="39" t="s">
        <v>36</v>
      </c>
      <c r="I44" s="38" t="s">
        <v>42</v>
      </c>
      <c r="J44" s="38" t="s">
        <v>43</v>
      </c>
      <c r="K44" s="25">
        <v>45</v>
      </c>
    </row>
    <row r="45" spans="1:11" ht="15">
      <c r="A45" s="15">
        <v>44</v>
      </c>
      <c r="B45" s="15">
        <v>2009</v>
      </c>
      <c r="C45" s="15" t="s">
        <v>1</v>
      </c>
      <c r="D45" s="15" t="s">
        <v>89</v>
      </c>
      <c r="E45" s="15" t="s">
        <v>90</v>
      </c>
      <c r="F45" s="36" t="s">
        <v>92</v>
      </c>
      <c r="G45" s="40">
        <v>39939</v>
      </c>
      <c r="H45" s="38" t="s">
        <v>24</v>
      </c>
      <c r="I45" s="38" t="s">
        <v>42</v>
      </c>
      <c r="J45" s="38" t="s">
        <v>43</v>
      </c>
      <c r="K45" s="25">
        <v>60</v>
      </c>
    </row>
    <row r="46" spans="1:11" ht="15">
      <c r="A46" s="15">
        <v>45</v>
      </c>
      <c r="B46" s="15">
        <v>2009</v>
      </c>
      <c r="C46" s="15" t="s">
        <v>1</v>
      </c>
      <c r="D46" s="15" t="s">
        <v>89</v>
      </c>
      <c r="E46" s="15" t="s">
        <v>90</v>
      </c>
      <c r="F46" s="36" t="s">
        <v>92</v>
      </c>
      <c r="G46" s="40">
        <v>39990</v>
      </c>
      <c r="H46" s="38" t="s">
        <v>41</v>
      </c>
      <c r="I46" s="38" t="s">
        <v>42</v>
      </c>
      <c r="J46" s="38" t="s">
        <v>43</v>
      </c>
      <c r="K46" s="25">
        <v>60</v>
      </c>
    </row>
    <row r="47" spans="1:11" ht="15">
      <c r="A47" s="15">
        <v>46</v>
      </c>
      <c r="B47" s="15">
        <v>2009</v>
      </c>
      <c r="C47" s="15" t="s">
        <v>1</v>
      </c>
      <c r="D47" s="15" t="s">
        <v>89</v>
      </c>
      <c r="E47" s="15" t="s">
        <v>90</v>
      </c>
      <c r="F47" s="36" t="s">
        <v>92</v>
      </c>
      <c r="G47" s="40">
        <v>40010</v>
      </c>
      <c r="H47" s="26" t="s">
        <v>25</v>
      </c>
      <c r="I47" s="38" t="s">
        <v>42</v>
      </c>
      <c r="J47" s="38" t="s">
        <v>43</v>
      </c>
      <c r="K47" s="25">
        <v>60</v>
      </c>
    </row>
    <row r="48" spans="1:11" ht="15">
      <c r="A48" s="15">
        <v>47</v>
      </c>
      <c r="B48" s="15">
        <v>2009</v>
      </c>
      <c r="C48" s="15" t="s">
        <v>1</v>
      </c>
      <c r="D48" s="15" t="s">
        <v>89</v>
      </c>
      <c r="E48" s="15" t="s">
        <v>90</v>
      </c>
      <c r="F48" s="36" t="s">
        <v>92</v>
      </c>
      <c r="G48" s="40">
        <v>40024</v>
      </c>
      <c r="H48" s="26" t="s">
        <v>25</v>
      </c>
      <c r="I48" s="38" t="s">
        <v>42</v>
      </c>
      <c r="J48" s="38" t="s">
        <v>43</v>
      </c>
      <c r="K48" s="25">
        <v>60</v>
      </c>
    </row>
    <row r="49" spans="1:11" ht="15">
      <c r="A49" s="15">
        <v>48</v>
      </c>
      <c r="B49" s="15">
        <v>2009</v>
      </c>
      <c r="C49" s="15" t="s">
        <v>1</v>
      </c>
      <c r="D49" s="15" t="s">
        <v>89</v>
      </c>
      <c r="E49" s="15" t="s">
        <v>90</v>
      </c>
      <c r="F49" s="36" t="s">
        <v>92</v>
      </c>
      <c r="G49" s="40">
        <v>40040</v>
      </c>
      <c r="H49" s="39" t="s">
        <v>36</v>
      </c>
      <c r="I49" s="38" t="s">
        <v>42</v>
      </c>
      <c r="J49" s="38" t="s">
        <v>43</v>
      </c>
      <c r="K49" s="25">
        <v>60</v>
      </c>
    </row>
    <row r="50" spans="1:11" ht="15">
      <c r="A50" s="15">
        <v>49</v>
      </c>
      <c r="B50" s="15">
        <v>2009</v>
      </c>
      <c r="C50" s="15" t="s">
        <v>1</v>
      </c>
      <c r="D50" s="15" t="s">
        <v>89</v>
      </c>
      <c r="E50" s="15" t="s">
        <v>90</v>
      </c>
      <c r="F50" s="36" t="s">
        <v>92</v>
      </c>
      <c r="G50" s="40">
        <v>40057</v>
      </c>
      <c r="H50" s="39" t="s">
        <v>36</v>
      </c>
      <c r="I50" s="38" t="s">
        <v>42</v>
      </c>
      <c r="J50" s="38" t="s">
        <v>43</v>
      </c>
      <c r="K50" s="25">
        <v>60</v>
      </c>
    </row>
    <row r="51" spans="1:11" ht="15">
      <c r="A51" s="15">
        <v>50</v>
      </c>
      <c r="B51" s="15">
        <v>2009</v>
      </c>
      <c r="C51" s="15" t="s">
        <v>1</v>
      </c>
      <c r="D51" s="15" t="s">
        <v>89</v>
      </c>
      <c r="E51" s="15" t="s">
        <v>90</v>
      </c>
      <c r="F51" s="36" t="s">
        <v>92</v>
      </c>
      <c r="G51" s="40">
        <v>40071</v>
      </c>
      <c r="H51" s="38" t="s">
        <v>35</v>
      </c>
      <c r="I51" s="38" t="s">
        <v>42</v>
      </c>
      <c r="J51" s="38" t="s">
        <v>43</v>
      </c>
      <c r="K51" s="25">
        <v>60</v>
      </c>
    </row>
    <row r="52" spans="1:11" ht="15">
      <c r="A52" s="15">
        <v>51</v>
      </c>
      <c r="B52" s="18">
        <v>2010</v>
      </c>
      <c r="C52" s="20" t="s">
        <v>0</v>
      </c>
      <c r="D52" s="15" t="s">
        <v>87</v>
      </c>
      <c r="E52" s="15" t="s">
        <v>88</v>
      </c>
      <c r="F52" s="36" t="s">
        <v>92</v>
      </c>
      <c r="G52" s="40">
        <v>40347</v>
      </c>
      <c r="H52" s="38" t="s">
        <v>41</v>
      </c>
      <c r="I52" s="38" t="s">
        <v>42</v>
      </c>
      <c r="J52" s="38" t="s">
        <v>43</v>
      </c>
      <c r="K52" s="30">
        <v>50</v>
      </c>
    </row>
    <row r="53" spans="1:11" ht="15">
      <c r="A53" s="15">
        <v>52</v>
      </c>
      <c r="B53" s="18">
        <v>2010</v>
      </c>
      <c r="C53" s="20" t="s">
        <v>0</v>
      </c>
      <c r="D53" s="15" t="s">
        <v>87</v>
      </c>
      <c r="E53" s="15" t="s">
        <v>88</v>
      </c>
      <c r="F53" s="36" t="s">
        <v>92</v>
      </c>
      <c r="G53" s="40">
        <v>40386</v>
      </c>
      <c r="H53" s="26" t="s">
        <v>25</v>
      </c>
      <c r="I53" s="38" t="s">
        <v>42</v>
      </c>
      <c r="J53" s="38" t="s">
        <v>43</v>
      </c>
      <c r="K53" s="30">
        <v>52.5</v>
      </c>
    </row>
    <row r="54" spans="1:11" ht="15">
      <c r="A54" s="15">
        <v>53</v>
      </c>
      <c r="B54" s="18">
        <v>2010</v>
      </c>
      <c r="C54" s="20" t="s">
        <v>0</v>
      </c>
      <c r="D54" s="15" t="s">
        <v>87</v>
      </c>
      <c r="E54" s="15" t="s">
        <v>88</v>
      </c>
      <c r="F54" s="36" t="s">
        <v>92</v>
      </c>
      <c r="G54" s="40">
        <v>40405</v>
      </c>
      <c r="H54" s="39" t="s">
        <v>36</v>
      </c>
      <c r="I54" s="38" t="s">
        <v>42</v>
      </c>
      <c r="J54" s="38" t="s">
        <v>43</v>
      </c>
      <c r="K54" s="30">
        <v>52.5</v>
      </c>
    </row>
    <row r="55" spans="1:11" ht="15">
      <c r="A55" s="15">
        <v>54</v>
      </c>
      <c r="B55" s="18">
        <v>2010</v>
      </c>
      <c r="C55" s="20" t="s">
        <v>0</v>
      </c>
      <c r="D55" s="15" t="s">
        <v>87</v>
      </c>
      <c r="E55" s="15" t="s">
        <v>88</v>
      </c>
      <c r="F55" s="36" t="s">
        <v>92</v>
      </c>
      <c r="G55" s="40">
        <v>40416</v>
      </c>
      <c r="H55" s="39" t="s">
        <v>36</v>
      </c>
      <c r="I55" s="38" t="s">
        <v>42</v>
      </c>
      <c r="J55" s="38" t="s">
        <v>43</v>
      </c>
      <c r="K55" s="30">
        <v>40</v>
      </c>
    </row>
    <row r="56" spans="1:11" ht="15">
      <c r="A56" s="15">
        <v>55</v>
      </c>
      <c r="B56" s="18">
        <v>2010</v>
      </c>
      <c r="C56" s="20" t="s">
        <v>0</v>
      </c>
      <c r="D56" s="15" t="s">
        <v>87</v>
      </c>
      <c r="E56" s="15" t="s">
        <v>88</v>
      </c>
      <c r="F56" s="36" t="s">
        <v>92</v>
      </c>
      <c r="G56" s="40">
        <v>40427</v>
      </c>
      <c r="H56" s="38" t="s">
        <v>35</v>
      </c>
      <c r="I56" s="38" t="s">
        <v>42</v>
      </c>
      <c r="J56" s="38" t="s">
        <v>43</v>
      </c>
      <c r="K56" s="30">
        <v>50</v>
      </c>
    </row>
    <row r="57" spans="1:11" ht="15">
      <c r="A57" s="15">
        <v>56</v>
      </c>
      <c r="B57" s="18">
        <v>2010</v>
      </c>
      <c r="C57" s="20" t="s">
        <v>1</v>
      </c>
      <c r="D57" s="15" t="s">
        <v>89</v>
      </c>
      <c r="E57" s="15" t="s">
        <v>90</v>
      </c>
      <c r="F57" s="36" t="s">
        <v>92</v>
      </c>
      <c r="G57" s="40">
        <v>40347</v>
      </c>
      <c r="H57" s="38" t="s">
        <v>41</v>
      </c>
      <c r="I57" s="38" t="s">
        <v>42</v>
      </c>
      <c r="J57" s="38" t="s">
        <v>43</v>
      </c>
      <c r="K57" s="30">
        <v>45</v>
      </c>
    </row>
    <row r="58" spans="1:11" ht="15">
      <c r="A58" s="15">
        <v>57</v>
      </c>
      <c r="B58" s="18">
        <v>2010</v>
      </c>
      <c r="C58" s="20" t="s">
        <v>1</v>
      </c>
      <c r="D58" s="15" t="s">
        <v>89</v>
      </c>
      <c r="E58" s="15" t="s">
        <v>90</v>
      </c>
      <c r="F58" s="36" t="s">
        <v>92</v>
      </c>
      <c r="G58" s="40">
        <v>40386</v>
      </c>
      <c r="H58" s="26" t="s">
        <v>25</v>
      </c>
      <c r="I58" s="38" t="s">
        <v>42</v>
      </c>
      <c r="J58" s="38" t="s">
        <v>43</v>
      </c>
      <c r="K58" s="30">
        <v>45</v>
      </c>
    </row>
    <row r="59" spans="1:11" ht="15">
      <c r="A59" s="15">
        <v>58</v>
      </c>
      <c r="B59" s="18">
        <v>2010</v>
      </c>
      <c r="C59" s="20" t="s">
        <v>1</v>
      </c>
      <c r="D59" s="15" t="s">
        <v>89</v>
      </c>
      <c r="E59" s="15" t="s">
        <v>90</v>
      </c>
      <c r="F59" s="36" t="s">
        <v>92</v>
      </c>
      <c r="G59" s="40">
        <v>40405</v>
      </c>
      <c r="H59" s="39" t="s">
        <v>36</v>
      </c>
      <c r="I59" s="38" t="s">
        <v>42</v>
      </c>
      <c r="J59" s="38" t="s">
        <v>43</v>
      </c>
      <c r="K59" s="30">
        <v>47.5</v>
      </c>
    </row>
    <row r="60" spans="1:11" ht="15">
      <c r="A60" s="15">
        <v>59</v>
      </c>
      <c r="B60" s="18">
        <v>2010</v>
      </c>
      <c r="C60" s="20" t="s">
        <v>1</v>
      </c>
      <c r="D60" s="15" t="s">
        <v>89</v>
      </c>
      <c r="E60" s="15" t="s">
        <v>90</v>
      </c>
      <c r="F60" s="36" t="s">
        <v>92</v>
      </c>
      <c r="G60" s="40">
        <v>40416</v>
      </c>
      <c r="H60" s="39" t="s">
        <v>36</v>
      </c>
      <c r="I60" s="38" t="s">
        <v>42</v>
      </c>
      <c r="J60" s="38" t="s">
        <v>43</v>
      </c>
      <c r="K60" s="30">
        <v>45</v>
      </c>
    </row>
    <row r="61" spans="1:11" ht="15">
      <c r="A61" s="15">
        <v>60</v>
      </c>
      <c r="B61" s="18">
        <v>2010</v>
      </c>
      <c r="C61" s="20" t="s">
        <v>1</v>
      </c>
      <c r="D61" s="15" t="s">
        <v>89</v>
      </c>
      <c r="E61" s="15" t="s">
        <v>90</v>
      </c>
      <c r="F61" s="36" t="s">
        <v>92</v>
      </c>
      <c r="G61" s="40">
        <v>40427</v>
      </c>
      <c r="H61" s="38" t="s">
        <v>35</v>
      </c>
      <c r="I61" s="38" t="s">
        <v>42</v>
      </c>
      <c r="J61" s="38" t="s">
        <v>43</v>
      </c>
      <c r="K61" s="30">
        <v>47.5</v>
      </c>
    </row>
    <row r="62" spans="1:11" ht="15">
      <c r="A62" s="15">
        <v>61</v>
      </c>
      <c r="B62" s="32">
        <v>2011</v>
      </c>
      <c r="C62" s="29" t="s">
        <v>0</v>
      </c>
      <c r="D62" s="15" t="s">
        <v>87</v>
      </c>
      <c r="E62" s="15" t="s">
        <v>88</v>
      </c>
      <c r="F62" s="36" t="s">
        <v>92</v>
      </c>
      <c r="G62" s="40">
        <v>40666</v>
      </c>
      <c r="H62" s="38" t="s">
        <v>24</v>
      </c>
      <c r="I62" s="38" t="s">
        <v>42</v>
      </c>
      <c r="J62" s="38" t="s">
        <v>43</v>
      </c>
      <c r="K62" s="30">
        <v>75</v>
      </c>
    </row>
    <row r="63" spans="1:11" ht="15">
      <c r="A63" s="15">
        <v>62</v>
      </c>
      <c r="B63" s="32">
        <v>2011</v>
      </c>
      <c r="C63" s="29" t="s">
        <v>0</v>
      </c>
      <c r="D63" s="15" t="s">
        <v>87</v>
      </c>
      <c r="E63" s="15" t="s">
        <v>88</v>
      </c>
      <c r="F63" s="36" t="s">
        <v>92</v>
      </c>
      <c r="G63" s="40">
        <v>40725</v>
      </c>
      <c r="H63" s="26" t="s">
        <v>25</v>
      </c>
      <c r="I63" s="38" t="s">
        <v>42</v>
      </c>
      <c r="J63" s="38" t="s">
        <v>43</v>
      </c>
      <c r="K63" s="30">
        <v>70</v>
      </c>
    </row>
    <row r="64" spans="1:11" ht="15">
      <c r="A64" s="15">
        <v>63</v>
      </c>
      <c r="B64" s="32">
        <v>2011</v>
      </c>
      <c r="C64" s="29" t="s">
        <v>0</v>
      </c>
      <c r="D64" s="15" t="s">
        <v>87</v>
      </c>
      <c r="E64" s="15" t="s">
        <v>88</v>
      </c>
      <c r="F64" s="36" t="s">
        <v>92</v>
      </c>
      <c r="G64" s="40">
        <v>40756</v>
      </c>
      <c r="H64" s="26" t="s">
        <v>25</v>
      </c>
      <c r="I64" s="38" t="s">
        <v>42</v>
      </c>
      <c r="J64" s="38" t="s">
        <v>43</v>
      </c>
      <c r="K64" s="30">
        <v>70</v>
      </c>
    </row>
    <row r="65" spans="1:11" ht="15">
      <c r="A65" s="15">
        <v>64</v>
      </c>
      <c r="B65" s="32">
        <v>2011</v>
      </c>
      <c r="C65" s="29" t="s">
        <v>0</v>
      </c>
      <c r="D65" s="15" t="s">
        <v>87</v>
      </c>
      <c r="E65" s="15" t="s">
        <v>88</v>
      </c>
      <c r="F65" s="36" t="s">
        <v>92</v>
      </c>
      <c r="G65" s="40">
        <v>40779</v>
      </c>
      <c r="H65" s="39" t="s">
        <v>36</v>
      </c>
      <c r="I65" s="38" t="s">
        <v>42</v>
      </c>
      <c r="J65" s="38" t="s">
        <v>43</v>
      </c>
      <c r="K65" s="30">
        <v>70</v>
      </c>
    </row>
    <row r="66" spans="1:11" ht="15">
      <c r="A66" s="15">
        <v>65</v>
      </c>
      <c r="B66" s="32">
        <v>2011</v>
      </c>
      <c r="C66" s="29" t="s">
        <v>0</v>
      </c>
      <c r="D66" s="15" t="s">
        <v>87</v>
      </c>
      <c r="E66" s="15" t="s">
        <v>88</v>
      </c>
      <c r="F66" s="36" t="s">
        <v>92</v>
      </c>
      <c r="G66" s="40">
        <v>40794</v>
      </c>
      <c r="H66" s="38" t="s">
        <v>35</v>
      </c>
      <c r="I66" s="38" t="s">
        <v>42</v>
      </c>
      <c r="J66" s="38" t="s">
        <v>43</v>
      </c>
      <c r="K66" s="30">
        <v>70</v>
      </c>
    </row>
    <row r="67" spans="1:11" ht="15">
      <c r="A67" s="15">
        <v>66</v>
      </c>
      <c r="B67" s="32">
        <v>2011</v>
      </c>
      <c r="C67" s="29" t="s">
        <v>1</v>
      </c>
      <c r="D67" s="15" t="s">
        <v>89</v>
      </c>
      <c r="E67" s="15" t="s">
        <v>90</v>
      </c>
      <c r="F67" s="36" t="s">
        <v>92</v>
      </c>
      <c r="G67" s="40">
        <v>40666</v>
      </c>
      <c r="H67" s="38" t="s">
        <v>24</v>
      </c>
      <c r="I67" s="38" t="s">
        <v>42</v>
      </c>
      <c r="J67" s="38" t="s">
        <v>43</v>
      </c>
      <c r="K67" s="30">
        <v>75</v>
      </c>
    </row>
    <row r="68" spans="1:11" ht="15">
      <c r="A68" s="15">
        <v>67</v>
      </c>
      <c r="B68" s="32">
        <v>2011</v>
      </c>
      <c r="C68" s="29" t="s">
        <v>1</v>
      </c>
      <c r="D68" s="15" t="s">
        <v>89</v>
      </c>
      <c r="E68" s="15" t="s">
        <v>90</v>
      </c>
      <c r="F68" s="36" t="s">
        <v>92</v>
      </c>
      <c r="G68" s="40">
        <v>40725</v>
      </c>
      <c r="H68" s="26" t="s">
        <v>25</v>
      </c>
      <c r="I68" s="38" t="s">
        <v>42</v>
      </c>
      <c r="J68" s="38" t="s">
        <v>43</v>
      </c>
      <c r="K68" s="30">
        <v>70</v>
      </c>
    </row>
    <row r="69" spans="1:11" ht="15">
      <c r="A69" s="15">
        <v>68</v>
      </c>
      <c r="B69" s="32">
        <v>2011</v>
      </c>
      <c r="C69" s="29" t="s">
        <v>1</v>
      </c>
      <c r="D69" s="15" t="s">
        <v>89</v>
      </c>
      <c r="E69" s="15" t="s">
        <v>90</v>
      </c>
      <c r="F69" s="36" t="s">
        <v>92</v>
      </c>
      <c r="G69" s="40">
        <v>40756</v>
      </c>
      <c r="H69" s="26" t="s">
        <v>25</v>
      </c>
      <c r="I69" s="38" t="s">
        <v>42</v>
      </c>
      <c r="J69" s="38" t="s">
        <v>43</v>
      </c>
      <c r="K69" s="30">
        <v>70</v>
      </c>
    </row>
    <row r="70" spans="1:11" ht="15">
      <c r="A70" s="15">
        <v>69</v>
      </c>
      <c r="B70" s="32">
        <v>2011</v>
      </c>
      <c r="C70" s="29" t="s">
        <v>1</v>
      </c>
      <c r="D70" s="15" t="s">
        <v>89</v>
      </c>
      <c r="E70" s="15" t="s">
        <v>90</v>
      </c>
      <c r="F70" s="36" t="s">
        <v>92</v>
      </c>
      <c r="G70" s="40">
        <v>40779</v>
      </c>
      <c r="H70" s="39" t="s">
        <v>36</v>
      </c>
      <c r="I70" s="38" t="s">
        <v>42</v>
      </c>
      <c r="J70" s="38" t="s">
        <v>43</v>
      </c>
      <c r="K70" s="30">
        <v>70</v>
      </c>
    </row>
    <row r="71" spans="1:11" ht="15">
      <c r="A71" s="15">
        <v>70</v>
      </c>
      <c r="B71" s="32">
        <v>2011</v>
      </c>
      <c r="C71" s="29" t="s">
        <v>1</v>
      </c>
      <c r="D71" s="15" t="s">
        <v>89</v>
      </c>
      <c r="E71" s="15" t="s">
        <v>90</v>
      </c>
      <c r="F71" s="36" t="s">
        <v>92</v>
      </c>
      <c r="G71" s="40">
        <v>40794</v>
      </c>
      <c r="H71" s="38" t="s">
        <v>35</v>
      </c>
      <c r="I71" s="38" t="s">
        <v>42</v>
      </c>
      <c r="J71" s="38" t="s">
        <v>43</v>
      </c>
      <c r="K71" s="30">
        <v>70</v>
      </c>
    </row>
    <row r="72" spans="1:11" ht="15">
      <c r="A72" s="15">
        <v>71</v>
      </c>
      <c r="B72" s="32">
        <v>2012</v>
      </c>
      <c r="C72" s="29" t="s">
        <v>0</v>
      </c>
      <c r="D72" s="15" t="s">
        <v>87</v>
      </c>
      <c r="E72" s="15" t="s">
        <v>88</v>
      </c>
      <c r="F72" s="36" t="s">
        <v>92</v>
      </c>
      <c r="G72" s="40">
        <v>41039</v>
      </c>
      <c r="H72" s="38" t="s">
        <v>24</v>
      </c>
      <c r="I72" s="38" t="s">
        <v>42</v>
      </c>
      <c r="J72" s="38" t="s">
        <v>43</v>
      </c>
      <c r="K72" s="30">
        <v>55</v>
      </c>
    </row>
    <row r="73" spans="1:11" ht="15">
      <c r="A73" s="15">
        <v>72</v>
      </c>
      <c r="B73" s="32">
        <v>2012</v>
      </c>
      <c r="C73" s="29" t="s">
        <v>0</v>
      </c>
      <c r="D73" s="15" t="s">
        <v>87</v>
      </c>
      <c r="E73" s="15" t="s">
        <v>88</v>
      </c>
      <c r="F73" s="36" t="s">
        <v>92</v>
      </c>
      <c r="G73" s="40">
        <v>41090</v>
      </c>
      <c r="H73" s="26" t="s">
        <v>25</v>
      </c>
      <c r="I73" s="38" t="s">
        <v>42</v>
      </c>
      <c r="J73" s="38" t="s">
        <v>43</v>
      </c>
      <c r="K73" s="30">
        <v>40</v>
      </c>
    </row>
    <row r="74" spans="1:11" ht="15">
      <c r="A74" s="15">
        <v>73</v>
      </c>
      <c r="B74" s="32">
        <v>2012</v>
      </c>
      <c r="C74" s="29" t="s">
        <v>0</v>
      </c>
      <c r="D74" s="15" t="s">
        <v>87</v>
      </c>
      <c r="E74" s="15" t="s">
        <v>88</v>
      </c>
      <c r="F74" s="36" t="s">
        <v>92</v>
      </c>
      <c r="G74" s="40">
        <v>41112</v>
      </c>
      <c r="H74" s="26" t="s">
        <v>25</v>
      </c>
      <c r="I74" s="38" t="s">
        <v>42</v>
      </c>
      <c r="J74" s="38" t="s">
        <v>43</v>
      </c>
      <c r="K74" s="30">
        <v>35</v>
      </c>
    </row>
    <row r="75" spans="1:11" ht="15">
      <c r="A75" s="15">
        <v>74</v>
      </c>
      <c r="B75" s="32">
        <v>2012</v>
      </c>
      <c r="C75" s="29" t="s">
        <v>0</v>
      </c>
      <c r="D75" s="15" t="s">
        <v>87</v>
      </c>
      <c r="E75" s="15" t="s">
        <v>88</v>
      </c>
      <c r="F75" s="36" t="s">
        <v>92</v>
      </c>
      <c r="G75" s="40">
        <v>41127</v>
      </c>
      <c r="H75" s="39" t="s">
        <v>36</v>
      </c>
      <c r="I75" s="38" t="s">
        <v>42</v>
      </c>
      <c r="J75" s="38" t="s">
        <v>43</v>
      </c>
      <c r="K75" s="30">
        <v>35</v>
      </c>
    </row>
    <row r="76" spans="1:11" ht="15">
      <c r="A76" s="15">
        <v>75</v>
      </c>
      <c r="B76" s="32">
        <v>2012</v>
      </c>
      <c r="C76" s="29" t="s">
        <v>0</v>
      </c>
      <c r="D76" s="15" t="s">
        <v>87</v>
      </c>
      <c r="E76" s="15" t="s">
        <v>88</v>
      </c>
      <c r="F76" s="36" t="s">
        <v>92</v>
      </c>
      <c r="G76" s="40">
        <v>41160</v>
      </c>
      <c r="H76" s="38" t="s">
        <v>35</v>
      </c>
      <c r="I76" s="38" t="s">
        <v>42</v>
      </c>
      <c r="J76" s="38" t="s">
        <v>43</v>
      </c>
      <c r="K76" s="30">
        <v>30</v>
      </c>
    </row>
    <row r="77" spans="1:11" ht="15">
      <c r="A77" s="15">
        <v>76</v>
      </c>
      <c r="B77" s="32">
        <v>2012</v>
      </c>
      <c r="C77" s="29" t="s">
        <v>1</v>
      </c>
      <c r="D77" s="15" t="s">
        <v>89</v>
      </c>
      <c r="E77" s="15" t="s">
        <v>90</v>
      </c>
      <c r="F77" s="36" t="s">
        <v>92</v>
      </c>
      <c r="G77" s="40">
        <v>41039</v>
      </c>
      <c r="H77" s="38" t="s">
        <v>24</v>
      </c>
      <c r="I77" s="38" t="s">
        <v>42</v>
      </c>
      <c r="J77" s="38" t="s">
        <v>43</v>
      </c>
      <c r="K77" s="30">
        <v>50</v>
      </c>
    </row>
    <row r="78" spans="1:11" ht="15">
      <c r="A78" s="15">
        <v>77</v>
      </c>
      <c r="B78" s="32">
        <v>2012</v>
      </c>
      <c r="C78" s="29" t="s">
        <v>1</v>
      </c>
      <c r="D78" s="15" t="s">
        <v>89</v>
      </c>
      <c r="E78" s="15" t="s">
        <v>90</v>
      </c>
      <c r="F78" s="36" t="s">
        <v>92</v>
      </c>
      <c r="G78" s="40">
        <v>41090</v>
      </c>
      <c r="H78" s="26" t="s">
        <v>25</v>
      </c>
      <c r="I78" s="38" t="s">
        <v>42</v>
      </c>
      <c r="J78" s="38" t="s">
        <v>43</v>
      </c>
      <c r="K78" s="30">
        <v>35</v>
      </c>
    </row>
    <row r="79" spans="1:11" ht="15">
      <c r="A79" s="15">
        <v>78</v>
      </c>
      <c r="B79" s="32">
        <v>2012</v>
      </c>
      <c r="C79" s="29" t="s">
        <v>1</v>
      </c>
      <c r="D79" s="15" t="s">
        <v>89</v>
      </c>
      <c r="E79" s="15" t="s">
        <v>90</v>
      </c>
      <c r="F79" s="36" t="s">
        <v>92</v>
      </c>
      <c r="G79" s="40">
        <v>41112</v>
      </c>
      <c r="H79" s="26" t="s">
        <v>25</v>
      </c>
      <c r="I79" s="38" t="s">
        <v>42</v>
      </c>
      <c r="J79" s="38" t="s">
        <v>43</v>
      </c>
      <c r="K79" s="30">
        <v>35</v>
      </c>
    </row>
    <row r="80" spans="1:11" ht="15">
      <c r="A80" s="15">
        <v>79</v>
      </c>
      <c r="B80" s="32">
        <v>2012</v>
      </c>
      <c r="C80" s="29" t="s">
        <v>1</v>
      </c>
      <c r="D80" s="15" t="s">
        <v>89</v>
      </c>
      <c r="E80" s="15" t="s">
        <v>90</v>
      </c>
      <c r="F80" s="36" t="s">
        <v>92</v>
      </c>
      <c r="G80" s="40">
        <v>41127</v>
      </c>
      <c r="H80" s="39" t="s">
        <v>36</v>
      </c>
      <c r="I80" s="38" t="s">
        <v>42</v>
      </c>
      <c r="J80" s="38" t="s">
        <v>43</v>
      </c>
      <c r="K80" s="30">
        <v>35</v>
      </c>
    </row>
    <row r="81" spans="1:11" ht="15">
      <c r="A81" s="15">
        <v>80</v>
      </c>
      <c r="B81" s="32">
        <v>2012</v>
      </c>
      <c r="C81" s="29" t="s">
        <v>1</v>
      </c>
      <c r="D81" s="15" t="s">
        <v>89</v>
      </c>
      <c r="E81" s="15" t="s">
        <v>90</v>
      </c>
      <c r="F81" s="36" t="s">
        <v>92</v>
      </c>
      <c r="G81" s="40">
        <v>41160</v>
      </c>
      <c r="H81" s="38" t="s">
        <v>35</v>
      </c>
      <c r="I81" s="38" t="s">
        <v>42</v>
      </c>
      <c r="J81" s="38" t="s">
        <v>43</v>
      </c>
      <c r="K81" s="30">
        <v>30</v>
      </c>
    </row>
    <row r="82" spans="1:11" ht="15">
      <c r="A82" s="15">
        <v>81</v>
      </c>
      <c r="B82" s="33">
        <v>2013</v>
      </c>
      <c r="C82" s="34" t="s">
        <v>0</v>
      </c>
      <c r="D82" s="15" t="s">
        <v>87</v>
      </c>
      <c r="E82" s="15" t="s">
        <v>88</v>
      </c>
      <c r="F82" s="36" t="s">
        <v>92</v>
      </c>
      <c r="G82" s="40">
        <v>41399</v>
      </c>
      <c r="H82" s="38" t="s">
        <v>24</v>
      </c>
      <c r="I82" s="38" t="s">
        <v>42</v>
      </c>
      <c r="J82" s="38" t="s">
        <v>43</v>
      </c>
      <c r="K82" s="35">
        <v>70</v>
      </c>
    </row>
    <row r="83" spans="1:11" ht="15">
      <c r="A83" s="15">
        <v>82</v>
      </c>
      <c r="B83" s="33">
        <v>2013</v>
      </c>
      <c r="C83" s="34" t="s">
        <v>0</v>
      </c>
      <c r="D83" s="15" t="s">
        <v>87</v>
      </c>
      <c r="E83" s="15" t="s">
        <v>88</v>
      </c>
      <c r="F83" s="36" t="s">
        <v>92</v>
      </c>
      <c r="G83" s="40">
        <v>41449</v>
      </c>
      <c r="H83" s="26" t="s">
        <v>25</v>
      </c>
      <c r="I83" s="38" t="s">
        <v>42</v>
      </c>
      <c r="J83" s="38" t="s">
        <v>43</v>
      </c>
      <c r="K83" s="35">
        <v>75</v>
      </c>
    </row>
    <row r="84" spans="1:11" ht="15">
      <c r="A84" s="15">
        <v>83</v>
      </c>
      <c r="B84" s="33">
        <v>2013</v>
      </c>
      <c r="C84" s="34" t="s">
        <v>0</v>
      </c>
      <c r="D84" s="15" t="s">
        <v>87</v>
      </c>
      <c r="E84" s="15" t="s">
        <v>88</v>
      </c>
      <c r="F84" s="36" t="s">
        <v>92</v>
      </c>
      <c r="G84" s="40">
        <v>41467</v>
      </c>
      <c r="H84" s="26" t="s">
        <v>25</v>
      </c>
      <c r="I84" s="38" t="s">
        <v>42</v>
      </c>
      <c r="J84" s="38" t="s">
        <v>43</v>
      </c>
      <c r="K84" s="35">
        <v>30</v>
      </c>
    </row>
    <row r="85" spans="1:11" ht="15">
      <c r="A85" s="15">
        <v>84</v>
      </c>
      <c r="B85" s="33">
        <v>2013</v>
      </c>
      <c r="C85" s="34" t="s">
        <v>0</v>
      </c>
      <c r="D85" s="15" t="s">
        <v>87</v>
      </c>
      <c r="E85" s="15" t="s">
        <v>88</v>
      </c>
      <c r="F85" s="36" t="s">
        <v>92</v>
      </c>
      <c r="G85" s="40">
        <v>41504</v>
      </c>
      <c r="H85" s="37" t="s">
        <v>38</v>
      </c>
      <c r="I85" s="38" t="s">
        <v>42</v>
      </c>
      <c r="J85" s="38" t="s">
        <v>43</v>
      </c>
      <c r="K85" s="35">
        <v>30</v>
      </c>
    </row>
    <row r="86" spans="1:11" ht="15">
      <c r="A86" s="15">
        <v>85</v>
      </c>
      <c r="B86" s="33">
        <v>2013</v>
      </c>
      <c r="C86" s="34" t="s">
        <v>0</v>
      </c>
      <c r="D86" s="15" t="s">
        <v>87</v>
      </c>
      <c r="E86" s="15" t="s">
        <v>88</v>
      </c>
      <c r="F86" s="36" t="s">
        <v>92</v>
      </c>
      <c r="G86" s="40">
        <v>41519</v>
      </c>
      <c r="H86" s="38" t="s">
        <v>35</v>
      </c>
      <c r="I86" s="38" t="s">
        <v>42</v>
      </c>
      <c r="J86" s="38" t="s">
        <v>43</v>
      </c>
      <c r="K86" s="35">
        <v>40</v>
      </c>
    </row>
    <row r="87" spans="1:11" ht="15">
      <c r="A87" s="15">
        <v>86</v>
      </c>
      <c r="B87" s="33">
        <v>2013</v>
      </c>
      <c r="C87" s="34" t="s">
        <v>1</v>
      </c>
      <c r="D87" s="15" t="s">
        <v>89</v>
      </c>
      <c r="E87" s="15" t="s">
        <v>90</v>
      </c>
      <c r="F87" s="36" t="s">
        <v>92</v>
      </c>
      <c r="G87" s="40">
        <v>41405</v>
      </c>
      <c r="H87" s="38" t="s">
        <v>24</v>
      </c>
      <c r="I87" s="38" t="s">
        <v>42</v>
      </c>
      <c r="J87" s="38" t="s">
        <v>43</v>
      </c>
      <c r="K87" s="35">
        <v>60</v>
      </c>
    </row>
    <row r="88" spans="1:11" ht="15">
      <c r="A88" s="15">
        <v>87</v>
      </c>
      <c r="B88" s="33">
        <v>2013</v>
      </c>
      <c r="C88" s="34" t="s">
        <v>1</v>
      </c>
      <c r="D88" s="15" t="s">
        <v>89</v>
      </c>
      <c r="E88" s="15" t="s">
        <v>90</v>
      </c>
      <c r="F88" s="36" t="s">
        <v>92</v>
      </c>
      <c r="G88" s="40">
        <v>41441</v>
      </c>
      <c r="H88" s="26" t="s">
        <v>25</v>
      </c>
      <c r="I88" s="38" t="s">
        <v>42</v>
      </c>
      <c r="J88" s="38" t="s">
        <v>43</v>
      </c>
      <c r="K88" s="35">
        <v>60</v>
      </c>
    </row>
    <row r="89" spans="1:11" ht="15">
      <c r="A89" s="15">
        <v>88</v>
      </c>
      <c r="B89" s="33">
        <v>2013</v>
      </c>
      <c r="C89" s="34" t="s">
        <v>1</v>
      </c>
      <c r="D89" s="15" t="s">
        <v>89</v>
      </c>
      <c r="E89" s="15" t="s">
        <v>90</v>
      </c>
      <c r="F89" s="36" t="s">
        <v>92</v>
      </c>
      <c r="G89" s="40">
        <v>41467</v>
      </c>
      <c r="H89" s="26" t="s">
        <v>25</v>
      </c>
      <c r="I89" s="38" t="s">
        <v>42</v>
      </c>
      <c r="J89" s="38" t="s">
        <v>43</v>
      </c>
      <c r="K89" s="35">
        <v>60</v>
      </c>
    </row>
    <row r="90" spans="1:11" ht="15">
      <c r="A90" s="15">
        <v>89</v>
      </c>
      <c r="B90" s="33">
        <v>2013</v>
      </c>
      <c r="C90" s="34" t="s">
        <v>1</v>
      </c>
      <c r="D90" s="15" t="s">
        <v>89</v>
      </c>
      <c r="E90" s="15" t="s">
        <v>90</v>
      </c>
      <c r="F90" s="36" t="s">
        <v>92</v>
      </c>
      <c r="G90" s="40">
        <v>41489</v>
      </c>
      <c r="H90" s="37" t="s">
        <v>39</v>
      </c>
      <c r="I90" s="38" t="s">
        <v>42</v>
      </c>
      <c r="J90" s="38" t="s">
        <v>43</v>
      </c>
      <c r="K90" s="35">
        <v>60</v>
      </c>
    </row>
    <row r="91" spans="1:11" ht="15">
      <c r="A91" s="15">
        <v>90</v>
      </c>
      <c r="B91" s="33">
        <v>2013</v>
      </c>
      <c r="C91" s="34" t="s">
        <v>1</v>
      </c>
      <c r="D91" s="15" t="s">
        <v>89</v>
      </c>
      <c r="E91" s="15" t="s">
        <v>90</v>
      </c>
      <c r="F91" s="36" t="s">
        <v>92</v>
      </c>
      <c r="G91" s="40">
        <v>41505</v>
      </c>
      <c r="H91" s="37" t="s">
        <v>38</v>
      </c>
      <c r="I91" s="38" t="s">
        <v>42</v>
      </c>
      <c r="J91" s="38" t="s">
        <v>43</v>
      </c>
      <c r="K91" s="35">
        <v>60</v>
      </c>
    </row>
    <row r="92" spans="1:11" ht="15">
      <c r="A92" s="15">
        <v>91</v>
      </c>
      <c r="B92" s="33">
        <v>2013</v>
      </c>
      <c r="C92" s="34" t="s">
        <v>1</v>
      </c>
      <c r="D92" s="15" t="s">
        <v>89</v>
      </c>
      <c r="E92" s="15" t="s">
        <v>90</v>
      </c>
      <c r="F92" s="36" t="s">
        <v>92</v>
      </c>
      <c r="G92" s="40">
        <v>41520</v>
      </c>
      <c r="H92" s="38" t="s">
        <v>35</v>
      </c>
      <c r="I92" s="38" t="s">
        <v>42</v>
      </c>
      <c r="J92" s="38" t="s">
        <v>43</v>
      </c>
      <c r="K92" s="35">
        <v>60</v>
      </c>
    </row>
    <row r="93" spans="1:11" ht="15">
      <c r="A93" s="15">
        <v>92</v>
      </c>
      <c r="B93" s="33">
        <v>2014</v>
      </c>
      <c r="C93" s="34" t="s">
        <v>0</v>
      </c>
      <c r="D93" s="15" t="s">
        <v>87</v>
      </c>
      <c r="E93" s="15" t="s">
        <v>88</v>
      </c>
      <c r="F93" s="36" t="s">
        <v>92</v>
      </c>
      <c r="G93" s="40">
        <v>41757</v>
      </c>
      <c r="H93" s="37" t="s">
        <v>34</v>
      </c>
      <c r="I93" s="38" t="s">
        <v>42</v>
      </c>
      <c r="J93" s="38" t="s">
        <v>43</v>
      </c>
      <c r="K93" s="35">
        <v>75</v>
      </c>
    </row>
    <row r="94" spans="1:11" ht="15">
      <c r="A94" s="15">
        <v>93</v>
      </c>
      <c r="B94" s="33">
        <v>2014</v>
      </c>
      <c r="C94" s="34" t="s">
        <v>0</v>
      </c>
      <c r="D94" s="15" t="s">
        <v>87</v>
      </c>
      <c r="E94" s="15" t="s">
        <v>88</v>
      </c>
      <c r="F94" s="36" t="s">
        <v>92</v>
      </c>
      <c r="G94" s="40">
        <v>41828</v>
      </c>
      <c r="H94" s="26" t="s">
        <v>25</v>
      </c>
      <c r="I94" s="38" t="s">
        <v>42</v>
      </c>
      <c r="J94" s="38" t="s">
        <v>43</v>
      </c>
      <c r="K94" s="35">
        <v>75</v>
      </c>
    </row>
    <row r="95" spans="1:11" ht="15">
      <c r="A95" s="15">
        <v>94</v>
      </c>
      <c r="B95" s="33">
        <v>2014</v>
      </c>
      <c r="C95" s="34" t="s">
        <v>0</v>
      </c>
      <c r="D95" s="15" t="s">
        <v>87</v>
      </c>
      <c r="E95" s="15" t="s">
        <v>88</v>
      </c>
      <c r="F95" s="36" t="s">
        <v>92</v>
      </c>
      <c r="G95" s="40">
        <v>41850</v>
      </c>
      <c r="H95" s="37" t="s">
        <v>39</v>
      </c>
      <c r="I95" s="38" t="s">
        <v>42</v>
      </c>
      <c r="J95" s="38" t="s">
        <v>43</v>
      </c>
      <c r="K95" s="35">
        <v>75</v>
      </c>
    </row>
    <row r="96" spans="1:11" ht="15">
      <c r="A96" s="15">
        <v>95</v>
      </c>
      <c r="B96" s="33">
        <v>2014</v>
      </c>
      <c r="C96" s="34" t="s">
        <v>0</v>
      </c>
      <c r="D96" s="15" t="s">
        <v>87</v>
      </c>
      <c r="E96" s="15" t="s">
        <v>88</v>
      </c>
      <c r="F96" s="36" t="s">
        <v>92</v>
      </c>
      <c r="G96" s="40">
        <v>41863</v>
      </c>
      <c r="H96" s="37" t="s">
        <v>38</v>
      </c>
      <c r="I96" s="38" t="s">
        <v>42</v>
      </c>
      <c r="J96" s="38" t="s">
        <v>43</v>
      </c>
      <c r="K96" s="35">
        <v>75</v>
      </c>
    </row>
    <row r="97" spans="1:11" ht="15">
      <c r="A97" s="15">
        <v>96</v>
      </c>
      <c r="B97" s="33">
        <v>2014</v>
      </c>
      <c r="C97" s="34" t="s">
        <v>0</v>
      </c>
      <c r="D97" s="15" t="s">
        <v>87</v>
      </c>
      <c r="E97" s="15" t="s">
        <v>88</v>
      </c>
      <c r="F97" s="36" t="s">
        <v>92</v>
      </c>
      <c r="G97" s="40">
        <v>41876</v>
      </c>
      <c r="H97" s="37" t="s">
        <v>37</v>
      </c>
      <c r="I97" s="38" t="s">
        <v>42</v>
      </c>
      <c r="J97" s="38" t="s">
        <v>43</v>
      </c>
      <c r="K97" s="35">
        <v>75</v>
      </c>
    </row>
    <row r="98" spans="1:11" ht="15">
      <c r="A98" s="15">
        <v>97</v>
      </c>
      <c r="B98" s="33">
        <v>2014</v>
      </c>
      <c r="C98" s="34" t="s">
        <v>0</v>
      </c>
      <c r="D98" s="15" t="s">
        <v>87</v>
      </c>
      <c r="E98" s="15" t="s">
        <v>88</v>
      </c>
      <c r="F98" s="36" t="s">
        <v>92</v>
      </c>
      <c r="G98" s="40">
        <v>41892</v>
      </c>
      <c r="H98" s="38" t="s">
        <v>35</v>
      </c>
      <c r="I98" s="38" t="s">
        <v>42</v>
      </c>
      <c r="J98" s="38" t="s">
        <v>43</v>
      </c>
      <c r="K98" s="35">
        <v>75</v>
      </c>
    </row>
    <row r="99" spans="1:11" ht="15">
      <c r="A99" s="15">
        <v>98</v>
      </c>
      <c r="B99" s="33">
        <v>2014</v>
      </c>
      <c r="C99" s="34" t="s">
        <v>1</v>
      </c>
      <c r="D99" s="15" t="s">
        <v>89</v>
      </c>
      <c r="E99" s="15" t="s">
        <v>90</v>
      </c>
      <c r="F99" s="36" t="s">
        <v>92</v>
      </c>
      <c r="G99" s="40">
        <v>41758</v>
      </c>
      <c r="H99" s="37" t="s">
        <v>34</v>
      </c>
      <c r="I99" s="38" t="s">
        <v>42</v>
      </c>
      <c r="J99" s="38" t="s">
        <v>43</v>
      </c>
      <c r="K99" s="35">
        <v>60</v>
      </c>
    </row>
    <row r="100" spans="1:11" ht="15">
      <c r="A100" s="15">
        <v>99</v>
      </c>
      <c r="B100" s="33">
        <v>2014</v>
      </c>
      <c r="C100" s="34" t="s">
        <v>1</v>
      </c>
      <c r="D100" s="15" t="s">
        <v>89</v>
      </c>
      <c r="E100" s="15" t="s">
        <v>90</v>
      </c>
      <c r="F100" s="36" t="s">
        <v>92</v>
      </c>
      <c r="G100" s="40">
        <v>41818</v>
      </c>
      <c r="H100" s="37" t="s">
        <v>40</v>
      </c>
      <c r="I100" s="38" t="s">
        <v>42</v>
      </c>
      <c r="J100" s="38" t="s">
        <v>43</v>
      </c>
      <c r="K100" s="35">
        <v>60</v>
      </c>
    </row>
    <row r="101" spans="1:11" ht="15">
      <c r="A101" s="15">
        <v>100</v>
      </c>
      <c r="B101" s="33">
        <v>2014</v>
      </c>
      <c r="C101" s="34" t="s">
        <v>1</v>
      </c>
      <c r="D101" s="15" t="s">
        <v>89</v>
      </c>
      <c r="E101" s="15" t="s">
        <v>90</v>
      </c>
      <c r="F101" s="36" t="s">
        <v>92</v>
      </c>
      <c r="G101" s="40">
        <v>41829</v>
      </c>
      <c r="H101" s="26" t="s">
        <v>25</v>
      </c>
      <c r="I101" s="38" t="s">
        <v>42</v>
      </c>
      <c r="J101" s="38" t="s">
        <v>43</v>
      </c>
      <c r="K101" s="35">
        <v>60</v>
      </c>
    </row>
    <row r="102" spans="1:11" ht="15">
      <c r="A102" s="15">
        <v>101</v>
      </c>
      <c r="B102" s="33">
        <v>2014</v>
      </c>
      <c r="C102" s="34" t="s">
        <v>1</v>
      </c>
      <c r="D102" s="15" t="s">
        <v>89</v>
      </c>
      <c r="E102" s="15" t="s">
        <v>90</v>
      </c>
      <c r="F102" s="36" t="s">
        <v>92</v>
      </c>
      <c r="G102" s="40">
        <v>41848</v>
      </c>
      <c r="H102" s="37" t="s">
        <v>39</v>
      </c>
      <c r="I102" s="38" t="s">
        <v>42</v>
      </c>
      <c r="J102" s="38" t="s">
        <v>43</v>
      </c>
      <c r="K102" s="35">
        <v>60</v>
      </c>
    </row>
    <row r="103" spans="1:11" ht="15">
      <c r="A103" s="15">
        <v>102</v>
      </c>
      <c r="B103" s="33">
        <v>2014</v>
      </c>
      <c r="C103" s="34" t="s">
        <v>1</v>
      </c>
      <c r="D103" s="15" t="s">
        <v>89</v>
      </c>
      <c r="E103" s="15" t="s">
        <v>90</v>
      </c>
      <c r="F103" s="36" t="s">
        <v>92</v>
      </c>
      <c r="G103" s="40">
        <v>41864</v>
      </c>
      <c r="H103" s="37" t="s">
        <v>38</v>
      </c>
      <c r="I103" s="38" t="s">
        <v>42</v>
      </c>
      <c r="J103" s="38" t="s">
        <v>43</v>
      </c>
      <c r="K103" s="35">
        <v>60</v>
      </c>
    </row>
    <row r="104" spans="1:11" ht="15">
      <c r="A104" s="15">
        <v>103</v>
      </c>
      <c r="B104" s="33">
        <v>2014</v>
      </c>
      <c r="C104" s="34" t="s">
        <v>1</v>
      </c>
      <c r="D104" s="15" t="s">
        <v>89</v>
      </c>
      <c r="E104" s="15" t="s">
        <v>90</v>
      </c>
      <c r="F104" s="36" t="s">
        <v>92</v>
      </c>
      <c r="G104" s="40">
        <v>41875</v>
      </c>
      <c r="H104" s="37" t="s">
        <v>37</v>
      </c>
      <c r="I104" s="38" t="s">
        <v>42</v>
      </c>
      <c r="J104" s="38" t="s">
        <v>43</v>
      </c>
      <c r="K104" s="35">
        <v>60</v>
      </c>
    </row>
    <row r="105" spans="1:11" ht="15">
      <c r="A105" s="15">
        <v>104</v>
      </c>
      <c r="B105" s="33">
        <v>2014</v>
      </c>
      <c r="C105" s="34" t="s">
        <v>1</v>
      </c>
      <c r="D105" s="15" t="s">
        <v>89</v>
      </c>
      <c r="E105" s="15" t="s">
        <v>90</v>
      </c>
      <c r="F105" s="36" t="s">
        <v>92</v>
      </c>
      <c r="G105" s="40">
        <v>41890</v>
      </c>
      <c r="H105" s="38" t="s">
        <v>35</v>
      </c>
      <c r="I105" s="38" t="s">
        <v>42</v>
      </c>
      <c r="J105" s="38" t="s">
        <v>43</v>
      </c>
      <c r="K105" s="35">
        <v>60</v>
      </c>
    </row>
    <row r="106" spans="1:11" ht="15">
      <c r="A106" s="15">
        <v>105</v>
      </c>
      <c r="B106" s="32">
        <v>2015</v>
      </c>
      <c r="C106" s="29" t="s">
        <v>0</v>
      </c>
      <c r="D106" s="15" t="s">
        <v>87</v>
      </c>
      <c r="E106" s="15" t="s">
        <v>88</v>
      </c>
      <c r="F106" s="36" t="s">
        <v>92</v>
      </c>
      <c r="G106" s="40">
        <v>42124</v>
      </c>
      <c r="H106" s="37" t="s">
        <v>34</v>
      </c>
      <c r="I106" s="38" t="s">
        <v>42</v>
      </c>
      <c r="J106" s="38" t="s">
        <v>43</v>
      </c>
      <c r="K106" s="30">
        <v>60</v>
      </c>
    </row>
    <row r="107" spans="1:11" ht="15">
      <c r="A107" s="15">
        <v>106</v>
      </c>
      <c r="B107" s="32">
        <v>2015</v>
      </c>
      <c r="C107" s="29" t="s">
        <v>0</v>
      </c>
      <c r="D107" s="15" t="s">
        <v>87</v>
      </c>
      <c r="E107" s="15" t="s">
        <v>88</v>
      </c>
      <c r="F107" s="36" t="s">
        <v>92</v>
      </c>
      <c r="G107" s="40">
        <v>42144</v>
      </c>
      <c r="H107" s="26" t="s">
        <v>25</v>
      </c>
      <c r="I107" s="38" t="s">
        <v>42</v>
      </c>
      <c r="J107" s="38" t="s">
        <v>43</v>
      </c>
      <c r="K107" s="30">
        <v>60</v>
      </c>
    </row>
    <row r="108" spans="1:11" ht="15">
      <c r="A108" s="15">
        <v>107</v>
      </c>
      <c r="B108" s="32">
        <v>2015</v>
      </c>
      <c r="C108" s="29" t="s">
        <v>0</v>
      </c>
      <c r="D108" s="15" t="s">
        <v>87</v>
      </c>
      <c r="E108" s="15" t="s">
        <v>88</v>
      </c>
      <c r="F108" s="36" t="s">
        <v>92</v>
      </c>
      <c r="G108" s="40">
        <v>42202</v>
      </c>
      <c r="H108" s="26" t="s">
        <v>25</v>
      </c>
      <c r="I108" s="38" t="s">
        <v>42</v>
      </c>
      <c r="J108" s="38" t="s">
        <v>43</v>
      </c>
      <c r="K108" s="30">
        <v>60</v>
      </c>
    </row>
    <row r="109" spans="1:11" ht="15">
      <c r="A109" s="15">
        <v>108</v>
      </c>
      <c r="B109" s="32">
        <v>2015</v>
      </c>
      <c r="C109" s="29" t="s">
        <v>0</v>
      </c>
      <c r="D109" s="15" t="s">
        <v>87</v>
      </c>
      <c r="E109" s="15" t="s">
        <v>88</v>
      </c>
      <c r="F109" s="36" t="s">
        <v>92</v>
      </c>
      <c r="G109" s="40">
        <v>42215</v>
      </c>
      <c r="H109" s="37" t="s">
        <v>39</v>
      </c>
      <c r="I109" s="38" t="s">
        <v>42</v>
      </c>
      <c r="J109" s="38" t="s">
        <v>43</v>
      </c>
      <c r="K109" s="30">
        <v>60</v>
      </c>
    </row>
    <row r="110" spans="1:11" ht="15">
      <c r="A110" s="15">
        <v>109</v>
      </c>
      <c r="B110" s="32">
        <v>2015</v>
      </c>
      <c r="C110" s="29" t="s">
        <v>0</v>
      </c>
      <c r="D110" s="15" t="s">
        <v>87</v>
      </c>
      <c r="E110" s="15" t="s">
        <v>88</v>
      </c>
      <c r="F110" s="36" t="s">
        <v>92</v>
      </c>
      <c r="G110" s="40">
        <v>42228</v>
      </c>
      <c r="H110" s="37" t="s">
        <v>38</v>
      </c>
      <c r="I110" s="38" t="s">
        <v>42</v>
      </c>
      <c r="J110" s="38" t="s">
        <v>43</v>
      </c>
      <c r="K110" s="30">
        <v>60</v>
      </c>
    </row>
    <row r="111" spans="1:11" ht="15">
      <c r="A111" s="15">
        <v>110</v>
      </c>
      <c r="B111" s="32">
        <v>2015</v>
      </c>
      <c r="C111" s="29" t="s">
        <v>0</v>
      </c>
      <c r="D111" s="15" t="s">
        <v>87</v>
      </c>
      <c r="E111" s="15" t="s">
        <v>88</v>
      </c>
      <c r="F111" s="36" t="s">
        <v>92</v>
      </c>
      <c r="G111" s="40">
        <v>42238</v>
      </c>
      <c r="H111" s="37" t="s">
        <v>37</v>
      </c>
      <c r="I111" s="38" t="s">
        <v>42</v>
      </c>
      <c r="J111" s="38" t="s">
        <v>43</v>
      </c>
      <c r="K111" s="30">
        <v>60</v>
      </c>
    </row>
    <row r="112" spans="1:11" ht="15">
      <c r="A112" s="15">
        <v>111</v>
      </c>
      <c r="B112" s="32">
        <v>2015</v>
      </c>
      <c r="C112" s="29" t="s">
        <v>0</v>
      </c>
      <c r="D112" s="15" t="s">
        <v>87</v>
      </c>
      <c r="E112" s="15" t="s">
        <v>88</v>
      </c>
      <c r="F112" s="36" t="s">
        <v>92</v>
      </c>
      <c r="G112" s="40">
        <v>42254</v>
      </c>
      <c r="H112" s="38" t="s">
        <v>35</v>
      </c>
      <c r="I112" s="38" t="s">
        <v>42</v>
      </c>
      <c r="J112" s="38" t="s">
        <v>43</v>
      </c>
      <c r="K112" s="30">
        <v>60</v>
      </c>
    </row>
    <row r="113" spans="1:11" ht="15">
      <c r="A113" s="15">
        <v>112</v>
      </c>
      <c r="B113" s="32">
        <v>2015</v>
      </c>
      <c r="C113" s="29" t="s">
        <v>1</v>
      </c>
      <c r="D113" s="15" t="s">
        <v>89</v>
      </c>
      <c r="E113" s="15" t="s">
        <v>90</v>
      </c>
      <c r="F113" s="36" t="s">
        <v>92</v>
      </c>
      <c r="G113" s="40">
        <v>42125</v>
      </c>
      <c r="H113" s="37" t="s">
        <v>34</v>
      </c>
      <c r="I113" s="38" t="s">
        <v>42</v>
      </c>
      <c r="J113" s="38" t="s">
        <v>43</v>
      </c>
      <c r="K113" s="30">
        <v>60</v>
      </c>
    </row>
    <row r="114" spans="1:11" ht="15">
      <c r="A114" s="15">
        <v>113</v>
      </c>
      <c r="B114" s="32">
        <v>2015</v>
      </c>
      <c r="C114" s="29" t="s">
        <v>1</v>
      </c>
      <c r="D114" s="15" t="s">
        <v>89</v>
      </c>
      <c r="E114" s="15" t="s">
        <v>90</v>
      </c>
      <c r="F114" s="36" t="s">
        <v>92</v>
      </c>
      <c r="G114" s="40">
        <v>42180</v>
      </c>
      <c r="H114" s="37" t="s">
        <v>40</v>
      </c>
      <c r="I114" s="38" t="s">
        <v>42</v>
      </c>
      <c r="J114" s="38" t="s">
        <v>43</v>
      </c>
      <c r="K114" s="30">
        <v>60</v>
      </c>
    </row>
    <row r="115" spans="1:11" ht="15">
      <c r="A115" s="15">
        <v>114</v>
      </c>
      <c r="B115" s="32">
        <v>2015</v>
      </c>
      <c r="C115" s="29" t="s">
        <v>1</v>
      </c>
      <c r="D115" s="15" t="s">
        <v>89</v>
      </c>
      <c r="E115" s="15" t="s">
        <v>90</v>
      </c>
      <c r="F115" s="36" t="s">
        <v>92</v>
      </c>
      <c r="G115" s="40">
        <v>42196</v>
      </c>
      <c r="H115" s="26" t="s">
        <v>25</v>
      </c>
      <c r="I115" s="38" t="s">
        <v>42</v>
      </c>
      <c r="J115" s="38" t="s">
        <v>43</v>
      </c>
      <c r="K115" s="30">
        <v>60</v>
      </c>
    </row>
    <row r="116" spans="1:11" ht="15">
      <c r="A116" s="15">
        <v>115</v>
      </c>
      <c r="B116" s="32">
        <v>2015</v>
      </c>
      <c r="C116" s="29" t="s">
        <v>1</v>
      </c>
      <c r="D116" s="15" t="s">
        <v>89</v>
      </c>
      <c r="E116" s="15" t="s">
        <v>90</v>
      </c>
      <c r="F116" s="36" t="s">
        <v>92</v>
      </c>
      <c r="G116" s="40">
        <v>42208</v>
      </c>
      <c r="H116" s="38" t="s">
        <v>35</v>
      </c>
      <c r="I116" s="38" t="s">
        <v>42</v>
      </c>
      <c r="J116" s="38" t="s">
        <v>43</v>
      </c>
      <c r="K116" s="30">
        <v>60</v>
      </c>
    </row>
    <row r="117" spans="1:11" ht="15">
      <c r="A117" s="15">
        <v>116</v>
      </c>
      <c r="B117" s="32">
        <v>2015</v>
      </c>
      <c r="C117" s="29" t="s">
        <v>1</v>
      </c>
      <c r="D117" s="15" t="s">
        <v>89</v>
      </c>
      <c r="E117" s="15" t="s">
        <v>90</v>
      </c>
      <c r="F117" s="36" t="s">
        <v>92</v>
      </c>
      <c r="G117" s="40">
        <v>42221</v>
      </c>
      <c r="H117" s="37" t="s">
        <v>39</v>
      </c>
      <c r="I117" s="38" t="s">
        <v>42</v>
      </c>
      <c r="J117" s="38" t="s">
        <v>43</v>
      </c>
      <c r="K117" s="30">
        <v>60</v>
      </c>
    </row>
    <row r="118" spans="1:11" ht="15">
      <c r="A118" s="15">
        <v>117</v>
      </c>
      <c r="B118" s="32">
        <v>2015</v>
      </c>
      <c r="C118" s="29" t="s">
        <v>1</v>
      </c>
      <c r="D118" s="15" t="s">
        <v>89</v>
      </c>
      <c r="E118" s="15" t="s">
        <v>90</v>
      </c>
      <c r="F118" s="36" t="s">
        <v>92</v>
      </c>
      <c r="G118" s="40">
        <v>42234</v>
      </c>
      <c r="H118" s="37" t="s">
        <v>38</v>
      </c>
      <c r="I118" s="38" t="s">
        <v>42</v>
      </c>
      <c r="J118" s="38" t="s">
        <v>43</v>
      </c>
      <c r="K118" s="30">
        <v>60</v>
      </c>
    </row>
    <row r="119" spans="1:11" ht="15">
      <c r="A119" s="15">
        <v>118</v>
      </c>
      <c r="B119" s="32">
        <v>2015</v>
      </c>
      <c r="C119" s="29" t="s">
        <v>1</v>
      </c>
      <c r="D119" s="15" t="s">
        <v>89</v>
      </c>
      <c r="E119" s="15" t="s">
        <v>90</v>
      </c>
      <c r="F119" s="36" t="s">
        <v>92</v>
      </c>
      <c r="G119" s="40">
        <v>42245</v>
      </c>
      <c r="H119" s="37" t="s">
        <v>37</v>
      </c>
      <c r="I119" s="38" t="s">
        <v>42</v>
      </c>
      <c r="J119" s="38" t="s">
        <v>43</v>
      </c>
      <c r="K119" s="30">
        <v>60</v>
      </c>
    </row>
    <row r="120" spans="1:11" ht="15">
      <c r="A120" s="15">
        <v>119</v>
      </c>
      <c r="B120" s="32">
        <v>2015</v>
      </c>
      <c r="C120" s="29" t="s">
        <v>1</v>
      </c>
      <c r="D120" s="15" t="s">
        <v>89</v>
      </c>
      <c r="E120" s="15" t="s">
        <v>90</v>
      </c>
      <c r="F120" s="36" t="s">
        <v>92</v>
      </c>
      <c r="G120" s="40">
        <v>42259</v>
      </c>
      <c r="H120" s="38" t="s">
        <v>35</v>
      </c>
      <c r="I120" s="38" t="s">
        <v>42</v>
      </c>
      <c r="J120" s="38" t="s">
        <v>43</v>
      </c>
      <c r="K120" s="30">
        <v>60</v>
      </c>
    </row>
  </sheetData>
  <phoneticPr fontId="1"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7"/>
  <sheetViews>
    <sheetView topLeftCell="J1" workbookViewId="0">
      <selection activeCell="V20" sqref="V20"/>
    </sheetView>
  </sheetViews>
  <sheetFormatPr defaultColWidth="30" defaultRowHeight="13.5"/>
  <cols>
    <col min="1" max="1" width="8.125" style="4" customWidth="1"/>
    <col min="2" max="2" width="7.125" style="4" customWidth="1"/>
    <col min="3" max="3" width="19" style="4" customWidth="1"/>
    <col min="4" max="4" width="49.625" style="4" customWidth="1"/>
    <col min="5" max="5" width="30" style="4" customWidth="1"/>
    <col min="6" max="6" width="20.375" style="4" customWidth="1"/>
    <col min="7" max="7" width="17.875" style="4" customWidth="1"/>
    <col min="8" max="8" width="15.375" style="4" customWidth="1"/>
    <col min="9" max="9" width="14.375" style="8" customWidth="1"/>
    <col min="10" max="10" width="14.75" style="6" customWidth="1"/>
    <col min="11" max="11" width="10.125" style="6" customWidth="1"/>
    <col min="12" max="12" width="14.375" style="6" customWidth="1"/>
    <col min="13" max="13" width="17.125" style="6" customWidth="1"/>
    <col min="14" max="14" width="11.875" style="6" customWidth="1"/>
    <col min="15" max="15" width="17.25" style="6" customWidth="1"/>
    <col min="16" max="16" width="8.875" style="6" customWidth="1"/>
    <col min="17" max="17" width="11" style="6" customWidth="1"/>
    <col min="18" max="18" width="12.875" style="6" customWidth="1"/>
    <col min="19" max="19" width="15.375" style="6" customWidth="1"/>
    <col min="20" max="20" width="23.875" style="6" customWidth="1"/>
    <col min="21" max="21" width="21.125" style="6" customWidth="1"/>
    <col min="22" max="16384" width="30" style="4"/>
  </cols>
  <sheetData>
    <row r="1" spans="1:27" s="64" customFormat="1" ht="47.25">
      <c r="A1" s="58" t="s">
        <v>85</v>
      </c>
      <c r="B1" s="59" t="s">
        <v>86</v>
      </c>
      <c r="C1" s="60" t="s">
        <v>13</v>
      </c>
      <c r="D1" s="58" t="s">
        <v>32</v>
      </c>
      <c r="E1" s="58" t="s">
        <v>61</v>
      </c>
      <c r="F1" s="65" t="s">
        <v>44</v>
      </c>
      <c r="G1" s="66" t="s">
        <v>67</v>
      </c>
      <c r="H1" s="66" t="s">
        <v>68</v>
      </c>
      <c r="I1" s="67" t="s">
        <v>69</v>
      </c>
      <c r="J1" s="68" t="s">
        <v>113</v>
      </c>
      <c r="K1" s="69" t="s">
        <v>114</v>
      </c>
      <c r="L1" s="69" t="s">
        <v>115</v>
      </c>
      <c r="M1" s="68" t="s">
        <v>116</v>
      </c>
      <c r="N1" s="69" t="s">
        <v>117</v>
      </c>
      <c r="O1" s="68" t="s">
        <v>118</v>
      </c>
      <c r="P1" s="69" t="s">
        <v>119</v>
      </c>
      <c r="Q1" s="70" t="s">
        <v>70</v>
      </c>
      <c r="R1" s="70" t="s">
        <v>71</v>
      </c>
      <c r="S1" s="68" t="s">
        <v>120</v>
      </c>
      <c r="T1" s="68" t="s">
        <v>121</v>
      </c>
      <c r="U1" s="68" t="s">
        <v>122</v>
      </c>
      <c r="V1" s="63" t="s">
        <v>56</v>
      </c>
    </row>
    <row r="2" spans="1:27" ht="15">
      <c r="A2" s="15">
        <v>1</v>
      </c>
      <c r="B2" s="15">
        <v>2005</v>
      </c>
      <c r="C2" s="19" t="s">
        <v>0</v>
      </c>
      <c r="D2" s="15" t="s">
        <v>87</v>
      </c>
      <c r="E2" s="15" t="s">
        <v>88</v>
      </c>
      <c r="F2" s="36" t="s">
        <v>51</v>
      </c>
      <c r="G2" s="27" t="s">
        <v>52</v>
      </c>
      <c r="H2" s="20">
        <v>1</v>
      </c>
      <c r="I2" s="41">
        <v>6</v>
      </c>
      <c r="J2" s="42">
        <v>252</v>
      </c>
      <c r="K2" s="42">
        <v>111.7</v>
      </c>
      <c r="L2" s="42">
        <v>2.1</v>
      </c>
      <c r="M2" s="43">
        <v>0</v>
      </c>
      <c r="N2" s="42">
        <v>20.3</v>
      </c>
      <c r="O2" s="42"/>
      <c r="P2" s="42">
        <v>5.4</v>
      </c>
      <c r="Q2" s="44">
        <v>16</v>
      </c>
      <c r="R2" s="44">
        <v>38</v>
      </c>
      <c r="S2" s="42">
        <v>28.2</v>
      </c>
      <c r="T2" s="42">
        <v>473.64499999999998</v>
      </c>
      <c r="U2" s="42">
        <v>220.52833333333334</v>
      </c>
      <c r="V2" s="36" t="s">
        <v>55</v>
      </c>
      <c r="W2" s="41"/>
      <c r="AA2" s="2"/>
    </row>
    <row r="3" spans="1:27" ht="15">
      <c r="A3" s="15">
        <v>2</v>
      </c>
      <c r="B3" s="15">
        <v>2005</v>
      </c>
      <c r="C3" s="19" t="s">
        <v>0</v>
      </c>
      <c r="D3" s="15" t="s">
        <v>87</v>
      </c>
      <c r="E3" s="15" t="s">
        <v>88</v>
      </c>
      <c r="F3" s="36" t="s">
        <v>51</v>
      </c>
      <c r="G3" s="27" t="s">
        <v>52</v>
      </c>
      <c r="H3" s="20">
        <v>2</v>
      </c>
      <c r="I3" s="41">
        <v>6</v>
      </c>
      <c r="J3" s="42">
        <v>252</v>
      </c>
      <c r="K3" s="42">
        <v>112.7</v>
      </c>
      <c r="L3" s="42">
        <v>2</v>
      </c>
      <c r="M3" s="43">
        <v>0</v>
      </c>
      <c r="N3" s="42">
        <v>18.7</v>
      </c>
      <c r="O3" s="42"/>
      <c r="P3" s="42">
        <v>5.5</v>
      </c>
      <c r="Q3" s="44">
        <v>16</v>
      </c>
      <c r="R3" s="44">
        <v>38</v>
      </c>
      <c r="S3" s="42">
        <v>28</v>
      </c>
      <c r="T3" s="42">
        <v>443.565</v>
      </c>
      <c r="U3" s="42">
        <v>202.13833333333332</v>
      </c>
      <c r="V3" s="36" t="s">
        <v>55</v>
      </c>
      <c r="W3" s="41"/>
      <c r="AA3" s="2"/>
    </row>
    <row r="4" spans="1:27" ht="15">
      <c r="A4" s="15">
        <v>3</v>
      </c>
      <c r="B4" s="15">
        <v>2005</v>
      </c>
      <c r="C4" s="19" t="s">
        <v>0</v>
      </c>
      <c r="D4" s="15" t="s">
        <v>87</v>
      </c>
      <c r="E4" s="15" t="s">
        <v>88</v>
      </c>
      <c r="F4" s="36" t="s">
        <v>51</v>
      </c>
      <c r="G4" s="27" t="s">
        <v>52</v>
      </c>
      <c r="H4" s="20">
        <v>3</v>
      </c>
      <c r="I4" s="41">
        <v>6</v>
      </c>
      <c r="J4" s="42">
        <v>273</v>
      </c>
      <c r="K4" s="42">
        <v>115</v>
      </c>
      <c r="L4" s="42">
        <v>2.2999999999999998</v>
      </c>
      <c r="M4" s="43">
        <v>0</v>
      </c>
      <c r="N4" s="42">
        <v>21.7</v>
      </c>
      <c r="O4" s="42"/>
      <c r="P4" s="42">
        <v>5.6</v>
      </c>
      <c r="Q4" s="44">
        <v>16</v>
      </c>
      <c r="R4" s="44">
        <v>38</v>
      </c>
      <c r="S4" s="42">
        <v>27.1</v>
      </c>
      <c r="T4" s="42">
        <v>452.52</v>
      </c>
      <c r="U4" s="42">
        <v>219.50166666666667</v>
      </c>
      <c r="V4" s="36" t="s">
        <v>55</v>
      </c>
      <c r="W4" s="41"/>
      <c r="AA4" s="2"/>
    </row>
    <row r="5" spans="1:27" ht="15">
      <c r="A5" s="15">
        <v>4</v>
      </c>
      <c r="B5" s="15">
        <v>2005</v>
      </c>
      <c r="C5" s="19" t="s">
        <v>0</v>
      </c>
      <c r="D5" s="15" t="s">
        <v>87</v>
      </c>
      <c r="E5" s="15" t="s">
        <v>88</v>
      </c>
      <c r="F5" s="36" t="s">
        <v>51</v>
      </c>
      <c r="G5" s="27" t="s">
        <v>52</v>
      </c>
      <c r="H5" s="20">
        <v>4</v>
      </c>
      <c r="I5" s="41">
        <v>6</v>
      </c>
      <c r="J5" s="42">
        <v>255</v>
      </c>
      <c r="K5" s="42">
        <v>110.4</v>
      </c>
      <c r="L5" s="42">
        <v>2.2999999999999998</v>
      </c>
      <c r="M5" s="43">
        <v>0</v>
      </c>
      <c r="N5" s="42">
        <v>18.8</v>
      </c>
      <c r="O5" s="42"/>
      <c r="P5" s="42">
        <v>5.6</v>
      </c>
      <c r="Q5" s="44">
        <v>16</v>
      </c>
      <c r="R5" s="44">
        <v>36</v>
      </c>
      <c r="S5" s="42">
        <v>27.6</v>
      </c>
      <c r="T5" s="42">
        <v>480.63333333333338</v>
      </c>
      <c r="U5" s="42">
        <v>227.70833333333334</v>
      </c>
      <c r="V5" s="36" t="s">
        <v>55</v>
      </c>
      <c r="W5" s="41"/>
      <c r="AA5" s="2"/>
    </row>
    <row r="6" spans="1:27" ht="15">
      <c r="A6" s="15">
        <v>5</v>
      </c>
      <c r="B6" s="15">
        <v>2005</v>
      </c>
      <c r="C6" s="19" t="s">
        <v>0</v>
      </c>
      <c r="D6" s="15" t="s">
        <v>87</v>
      </c>
      <c r="E6" s="15" t="s">
        <v>88</v>
      </c>
      <c r="F6" s="36" t="s">
        <v>51</v>
      </c>
      <c r="G6" s="27" t="s">
        <v>52</v>
      </c>
      <c r="H6" s="20">
        <v>5</v>
      </c>
      <c r="I6" s="41">
        <v>6</v>
      </c>
      <c r="J6" s="42">
        <v>261</v>
      </c>
      <c r="K6" s="42">
        <v>117.4</v>
      </c>
      <c r="L6" s="42">
        <v>2.2999999999999998</v>
      </c>
      <c r="M6" s="43">
        <v>0</v>
      </c>
      <c r="N6" s="42">
        <v>21</v>
      </c>
      <c r="O6" s="42"/>
      <c r="P6" s="42">
        <v>5.5</v>
      </c>
      <c r="Q6" s="44">
        <v>16</v>
      </c>
      <c r="R6" s="44">
        <v>40</v>
      </c>
      <c r="S6" s="42">
        <v>29.5</v>
      </c>
      <c r="T6" s="42">
        <v>495.91166666666663</v>
      </c>
      <c r="U6" s="42">
        <v>226.995</v>
      </c>
      <c r="V6" s="36" t="s">
        <v>55</v>
      </c>
      <c r="W6" s="41"/>
      <c r="AA6" s="2"/>
    </row>
    <row r="7" spans="1:27" ht="15">
      <c r="A7" s="15">
        <v>6</v>
      </c>
      <c r="B7" s="15">
        <v>2005</v>
      </c>
      <c r="C7" s="19" t="s">
        <v>0</v>
      </c>
      <c r="D7" s="15" t="s">
        <v>87</v>
      </c>
      <c r="E7" s="15" t="s">
        <v>88</v>
      </c>
      <c r="F7" s="36" t="s">
        <v>51</v>
      </c>
      <c r="G7" s="27" t="s">
        <v>52</v>
      </c>
      <c r="H7" s="20">
        <v>6</v>
      </c>
      <c r="I7" s="41">
        <v>6</v>
      </c>
      <c r="J7" s="42">
        <v>265</v>
      </c>
      <c r="K7" s="42">
        <v>114</v>
      </c>
      <c r="L7" s="42">
        <v>2.1</v>
      </c>
      <c r="M7" s="43">
        <v>0</v>
      </c>
      <c r="N7" s="42">
        <v>20.7</v>
      </c>
      <c r="O7" s="42"/>
      <c r="P7" s="42">
        <v>5.4</v>
      </c>
      <c r="Q7" s="44">
        <v>14</v>
      </c>
      <c r="R7" s="44">
        <v>41</v>
      </c>
      <c r="S7" s="42">
        <v>30</v>
      </c>
      <c r="T7" s="42">
        <v>490.34666666666664</v>
      </c>
      <c r="U7" s="42">
        <v>231.20833333333334</v>
      </c>
      <c r="V7" s="36" t="s">
        <v>55</v>
      </c>
      <c r="W7" s="41"/>
      <c r="AA7" s="2"/>
    </row>
    <row r="8" spans="1:27" ht="15">
      <c r="A8" s="15">
        <v>7</v>
      </c>
      <c r="B8" s="15">
        <v>2005</v>
      </c>
      <c r="C8" s="19" t="s">
        <v>1</v>
      </c>
      <c r="D8" s="15" t="s">
        <v>89</v>
      </c>
      <c r="E8" s="15" t="s">
        <v>90</v>
      </c>
      <c r="F8" s="19" t="s">
        <v>45</v>
      </c>
      <c r="G8" s="27" t="s">
        <v>52</v>
      </c>
      <c r="H8" s="20">
        <v>1</v>
      </c>
      <c r="I8" s="45">
        <v>6</v>
      </c>
      <c r="J8" s="42">
        <v>272.7</v>
      </c>
      <c r="K8" s="42">
        <v>113.3</v>
      </c>
      <c r="L8" s="42">
        <v>2</v>
      </c>
      <c r="M8" s="43">
        <v>0</v>
      </c>
      <c r="N8" s="42">
        <v>19</v>
      </c>
      <c r="O8" s="42"/>
      <c r="P8" s="42">
        <v>5.7</v>
      </c>
      <c r="Q8" s="44">
        <v>16</v>
      </c>
      <c r="R8" s="44">
        <v>33</v>
      </c>
      <c r="S8" s="43">
        <v>27.1</v>
      </c>
      <c r="T8" s="42">
        <v>461.125</v>
      </c>
      <c r="U8" s="42">
        <v>178.09333333333333</v>
      </c>
      <c r="V8" s="36" t="s">
        <v>55</v>
      </c>
      <c r="W8" s="41"/>
      <c r="AA8" s="2"/>
    </row>
    <row r="9" spans="1:27" ht="15">
      <c r="A9" s="15">
        <v>8</v>
      </c>
      <c r="B9" s="15">
        <v>2005</v>
      </c>
      <c r="C9" s="19" t="s">
        <v>1</v>
      </c>
      <c r="D9" s="15" t="s">
        <v>89</v>
      </c>
      <c r="E9" s="15" t="s">
        <v>90</v>
      </c>
      <c r="F9" s="19" t="s">
        <v>45</v>
      </c>
      <c r="G9" s="27" t="s">
        <v>52</v>
      </c>
      <c r="H9" s="20">
        <v>2</v>
      </c>
      <c r="I9" s="45">
        <v>6</v>
      </c>
      <c r="J9" s="42">
        <v>265.3</v>
      </c>
      <c r="K9" s="42">
        <v>116.7</v>
      </c>
      <c r="L9" s="42">
        <v>1.9</v>
      </c>
      <c r="M9" s="43">
        <v>0</v>
      </c>
      <c r="N9" s="42">
        <v>19.3</v>
      </c>
      <c r="O9" s="42"/>
      <c r="P9" s="42">
        <v>5.4</v>
      </c>
      <c r="Q9" s="44">
        <v>14</v>
      </c>
      <c r="R9" s="44">
        <v>36</v>
      </c>
      <c r="S9" s="43">
        <v>28.3</v>
      </c>
      <c r="T9" s="42">
        <v>486.74666666666667</v>
      </c>
      <c r="U9" s="42">
        <v>182.44000000000003</v>
      </c>
      <c r="V9" s="36" t="s">
        <v>55</v>
      </c>
      <c r="W9" s="41"/>
      <c r="AA9" s="2"/>
    </row>
    <row r="10" spans="1:27" ht="15">
      <c r="A10" s="15">
        <v>9</v>
      </c>
      <c r="B10" s="15">
        <v>2005</v>
      </c>
      <c r="C10" s="19" t="s">
        <v>1</v>
      </c>
      <c r="D10" s="15" t="s">
        <v>89</v>
      </c>
      <c r="E10" s="15" t="s">
        <v>90</v>
      </c>
      <c r="F10" s="19" t="s">
        <v>45</v>
      </c>
      <c r="G10" s="27" t="s">
        <v>52</v>
      </c>
      <c r="H10" s="20">
        <v>3</v>
      </c>
      <c r="I10" s="45">
        <v>6</v>
      </c>
      <c r="J10" s="42">
        <v>245.7</v>
      </c>
      <c r="K10" s="42">
        <v>101</v>
      </c>
      <c r="L10" s="42">
        <v>1.9</v>
      </c>
      <c r="M10" s="43">
        <v>0</v>
      </c>
      <c r="N10" s="42">
        <v>18.7</v>
      </c>
      <c r="O10" s="42"/>
      <c r="P10" s="42">
        <v>5.2</v>
      </c>
      <c r="Q10" s="44">
        <v>16</v>
      </c>
      <c r="R10" s="44">
        <v>29</v>
      </c>
      <c r="S10" s="43">
        <v>25.1</v>
      </c>
      <c r="T10" s="42">
        <v>446.20499999999998</v>
      </c>
      <c r="U10" s="42">
        <v>156.49333333333334</v>
      </c>
      <c r="V10" s="36" t="s">
        <v>55</v>
      </c>
      <c r="W10" s="41"/>
      <c r="AA10" s="2"/>
    </row>
    <row r="11" spans="1:27" ht="15">
      <c r="A11" s="15">
        <v>10</v>
      </c>
      <c r="B11" s="15">
        <v>2005</v>
      </c>
      <c r="C11" s="19" t="s">
        <v>1</v>
      </c>
      <c r="D11" s="15" t="s">
        <v>89</v>
      </c>
      <c r="E11" s="15" t="s">
        <v>90</v>
      </c>
      <c r="F11" s="19" t="s">
        <v>45</v>
      </c>
      <c r="G11" s="27" t="s">
        <v>52</v>
      </c>
      <c r="H11" s="20">
        <v>4</v>
      </c>
      <c r="I11" s="45">
        <v>6</v>
      </c>
      <c r="J11" s="42">
        <v>264</v>
      </c>
      <c r="K11" s="42">
        <v>109.5</v>
      </c>
      <c r="L11" s="42">
        <v>2.1</v>
      </c>
      <c r="M11" s="43">
        <v>0</v>
      </c>
      <c r="N11" s="42">
        <v>18.8</v>
      </c>
      <c r="O11" s="42"/>
      <c r="P11" s="42">
        <v>5.8</v>
      </c>
      <c r="Q11" s="44">
        <v>16</v>
      </c>
      <c r="R11" s="44">
        <v>34</v>
      </c>
      <c r="S11" s="43">
        <v>27.1</v>
      </c>
      <c r="T11" s="42">
        <v>471.29500000000002</v>
      </c>
      <c r="U11" s="42">
        <v>196.70833333333334</v>
      </c>
      <c r="V11" s="36" t="s">
        <v>55</v>
      </c>
      <c r="W11" s="41"/>
      <c r="AA11" s="2"/>
    </row>
    <row r="12" spans="1:27" ht="15">
      <c r="A12" s="15">
        <v>11</v>
      </c>
      <c r="B12" s="15">
        <v>2005</v>
      </c>
      <c r="C12" s="19" t="s">
        <v>1</v>
      </c>
      <c r="D12" s="15" t="s">
        <v>89</v>
      </c>
      <c r="E12" s="15" t="s">
        <v>90</v>
      </c>
      <c r="F12" s="19" t="s">
        <v>45</v>
      </c>
      <c r="G12" s="27" t="s">
        <v>52</v>
      </c>
      <c r="H12" s="20">
        <v>5</v>
      </c>
      <c r="I12" s="45">
        <v>6</v>
      </c>
      <c r="J12" s="42">
        <v>258</v>
      </c>
      <c r="K12" s="42">
        <v>110.3</v>
      </c>
      <c r="L12" s="42">
        <v>2.1</v>
      </c>
      <c r="M12" s="43">
        <v>0</v>
      </c>
      <c r="N12" s="42">
        <v>19.3</v>
      </c>
      <c r="O12" s="42"/>
      <c r="P12" s="42">
        <v>5.3</v>
      </c>
      <c r="Q12" s="44">
        <v>16</v>
      </c>
      <c r="R12" s="44">
        <v>31</v>
      </c>
      <c r="S12" s="43">
        <v>26.7</v>
      </c>
      <c r="T12" s="42">
        <v>479.23499999999996</v>
      </c>
      <c r="U12" s="42">
        <v>169.82166666666666</v>
      </c>
      <c r="V12" s="36" t="s">
        <v>55</v>
      </c>
      <c r="W12" s="41"/>
      <c r="AA12" s="2"/>
    </row>
    <row r="13" spans="1:27" ht="15">
      <c r="A13" s="15">
        <v>12</v>
      </c>
      <c r="B13" s="15">
        <v>2005</v>
      </c>
      <c r="C13" s="19" t="s">
        <v>1</v>
      </c>
      <c r="D13" s="15" t="s">
        <v>89</v>
      </c>
      <c r="E13" s="15" t="s">
        <v>90</v>
      </c>
      <c r="F13" s="19" t="s">
        <v>45</v>
      </c>
      <c r="G13" s="27" t="s">
        <v>52</v>
      </c>
      <c r="H13" s="20">
        <v>6</v>
      </c>
      <c r="I13" s="45">
        <v>6</v>
      </c>
      <c r="J13" s="42">
        <v>262</v>
      </c>
      <c r="K13" s="42">
        <v>111.3</v>
      </c>
      <c r="L13" s="42">
        <v>2</v>
      </c>
      <c r="M13" s="43">
        <v>0</v>
      </c>
      <c r="N13" s="42">
        <v>18.7</v>
      </c>
      <c r="O13" s="42"/>
      <c r="P13" s="42">
        <v>5.4</v>
      </c>
      <c r="Q13" s="44">
        <v>16</v>
      </c>
      <c r="R13" s="44">
        <v>32</v>
      </c>
      <c r="S13" s="43">
        <v>26.1</v>
      </c>
      <c r="T13" s="42">
        <v>475.16</v>
      </c>
      <c r="U13" s="42">
        <v>162.59166666666667</v>
      </c>
      <c r="V13" s="36" t="s">
        <v>55</v>
      </c>
      <c r="W13" s="41"/>
      <c r="AA13" s="2"/>
    </row>
    <row r="14" spans="1:27" ht="15">
      <c r="A14" s="15">
        <v>13</v>
      </c>
      <c r="B14" s="15">
        <v>2006</v>
      </c>
      <c r="C14" s="19" t="s">
        <v>1</v>
      </c>
      <c r="D14" s="15" t="s">
        <v>89</v>
      </c>
      <c r="E14" s="15" t="s">
        <v>90</v>
      </c>
      <c r="F14" s="36" t="s">
        <v>51</v>
      </c>
      <c r="G14" s="27" t="s">
        <v>52</v>
      </c>
      <c r="H14" s="20">
        <v>1</v>
      </c>
      <c r="I14" s="45">
        <v>6</v>
      </c>
      <c r="J14" s="42">
        <v>260</v>
      </c>
      <c r="K14" s="42">
        <v>117</v>
      </c>
      <c r="L14" s="42">
        <v>2.2999999999999998</v>
      </c>
      <c r="M14" s="42">
        <v>0</v>
      </c>
      <c r="N14" s="42">
        <v>19</v>
      </c>
      <c r="O14" s="43">
        <v>18</v>
      </c>
      <c r="P14" s="42">
        <v>6.1</v>
      </c>
      <c r="Q14" s="44">
        <v>14</v>
      </c>
      <c r="R14" s="44">
        <v>29</v>
      </c>
      <c r="S14" s="43">
        <v>28.3</v>
      </c>
      <c r="T14" s="43">
        <v>324.35000000000002</v>
      </c>
      <c r="U14" s="42">
        <v>152.24</v>
      </c>
      <c r="V14" s="15"/>
      <c r="W14" s="15"/>
    </row>
    <row r="15" spans="1:27" ht="15">
      <c r="A15" s="15">
        <v>14</v>
      </c>
      <c r="B15" s="15">
        <v>2006</v>
      </c>
      <c r="C15" s="19" t="s">
        <v>1</v>
      </c>
      <c r="D15" s="15" t="s">
        <v>89</v>
      </c>
      <c r="E15" s="15" t="s">
        <v>90</v>
      </c>
      <c r="F15" s="36" t="s">
        <v>51</v>
      </c>
      <c r="G15" s="27" t="s">
        <v>52</v>
      </c>
      <c r="H15" s="20">
        <v>2</v>
      </c>
      <c r="I15" s="45">
        <v>6</v>
      </c>
      <c r="J15" s="42">
        <v>258</v>
      </c>
      <c r="K15" s="42">
        <v>131</v>
      </c>
      <c r="L15" s="42">
        <v>2</v>
      </c>
      <c r="M15" s="42">
        <v>0</v>
      </c>
      <c r="N15" s="42">
        <v>21</v>
      </c>
      <c r="O15" s="43">
        <v>19</v>
      </c>
      <c r="P15" s="42">
        <v>5.8</v>
      </c>
      <c r="Q15" s="44">
        <v>16</v>
      </c>
      <c r="R15" s="44">
        <v>33</v>
      </c>
      <c r="S15" s="43">
        <v>27.7</v>
      </c>
      <c r="T15" s="43">
        <v>378.84</v>
      </c>
      <c r="U15" s="42">
        <v>175.43</v>
      </c>
      <c r="V15" s="15"/>
      <c r="W15" s="15"/>
    </row>
    <row r="16" spans="1:27" ht="15">
      <c r="A16" s="15">
        <v>15</v>
      </c>
      <c r="B16" s="15">
        <v>2006</v>
      </c>
      <c r="C16" s="19" t="s">
        <v>1</v>
      </c>
      <c r="D16" s="15" t="s">
        <v>89</v>
      </c>
      <c r="E16" s="15" t="s">
        <v>90</v>
      </c>
      <c r="F16" s="36" t="s">
        <v>51</v>
      </c>
      <c r="G16" s="27" t="s">
        <v>52</v>
      </c>
      <c r="H16" s="20">
        <v>3</v>
      </c>
      <c r="I16" s="45">
        <v>6</v>
      </c>
      <c r="J16" s="42">
        <v>260</v>
      </c>
      <c r="K16" s="42">
        <v>126.5</v>
      </c>
      <c r="L16" s="42">
        <v>2.2999999999999998</v>
      </c>
      <c r="M16" s="42">
        <v>0</v>
      </c>
      <c r="N16" s="42">
        <v>20.3</v>
      </c>
      <c r="O16" s="43">
        <v>18</v>
      </c>
      <c r="P16" s="42">
        <v>5.5</v>
      </c>
      <c r="Q16" s="44">
        <v>14</v>
      </c>
      <c r="R16" s="44">
        <v>36</v>
      </c>
      <c r="S16" s="43">
        <v>25.6</v>
      </c>
      <c r="T16" s="43">
        <v>427.24</v>
      </c>
      <c r="U16" s="42">
        <v>184.6</v>
      </c>
      <c r="V16" s="15"/>
      <c r="W16" s="15"/>
    </row>
    <row r="17" spans="1:23" ht="15">
      <c r="A17" s="15">
        <v>16</v>
      </c>
      <c r="B17" s="15">
        <v>2006</v>
      </c>
      <c r="C17" s="19" t="s">
        <v>1</v>
      </c>
      <c r="D17" s="15" t="s">
        <v>89</v>
      </c>
      <c r="E17" s="15" t="s">
        <v>90</v>
      </c>
      <c r="F17" s="36" t="s">
        <v>51</v>
      </c>
      <c r="G17" s="27" t="s">
        <v>52</v>
      </c>
      <c r="H17" s="20">
        <v>4</v>
      </c>
      <c r="I17" s="45">
        <v>6</v>
      </c>
      <c r="J17" s="42">
        <v>266</v>
      </c>
      <c r="K17" s="42">
        <v>126</v>
      </c>
      <c r="L17" s="42">
        <v>1.95</v>
      </c>
      <c r="M17" s="42">
        <v>0</v>
      </c>
      <c r="N17" s="42">
        <v>20</v>
      </c>
      <c r="O17" s="43">
        <v>19</v>
      </c>
      <c r="P17" s="42">
        <v>6</v>
      </c>
      <c r="Q17" s="44">
        <v>16</v>
      </c>
      <c r="R17" s="44">
        <v>32</v>
      </c>
      <c r="S17" s="43">
        <v>26.8</v>
      </c>
      <c r="T17" s="43">
        <v>326.99</v>
      </c>
      <c r="U17" s="42">
        <v>150.11000000000001</v>
      </c>
      <c r="V17" s="15"/>
      <c r="W17" s="15"/>
    </row>
    <row r="18" spans="1:23" ht="15">
      <c r="A18" s="15">
        <v>17</v>
      </c>
      <c r="B18" s="15">
        <v>2006</v>
      </c>
      <c r="C18" s="19" t="s">
        <v>1</v>
      </c>
      <c r="D18" s="15" t="s">
        <v>89</v>
      </c>
      <c r="E18" s="15" t="s">
        <v>90</v>
      </c>
      <c r="F18" s="36" t="s">
        <v>51</v>
      </c>
      <c r="G18" s="27" t="s">
        <v>52</v>
      </c>
      <c r="H18" s="20">
        <v>5</v>
      </c>
      <c r="I18" s="45">
        <v>6</v>
      </c>
      <c r="J18" s="42">
        <v>227</v>
      </c>
      <c r="K18" s="42">
        <v>121</v>
      </c>
      <c r="L18" s="42">
        <v>2.1</v>
      </c>
      <c r="M18" s="42">
        <v>0</v>
      </c>
      <c r="N18" s="42">
        <v>21</v>
      </c>
      <c r="O18" s="43">
        <v>19</v>
      </c>
      <c r="P18" s="42">
        <v>5.5</v>
      </c>
      <c r="Q18" s="44">
        <v>16</v>
      </c>
      <c r="R18" s="44">
        <v>32</v>
      </c>
      <c r="S18" s="43">
        <v>26</v>
      </c>
      <c r="T18" s="43">
        <v>418.43</v>
      </c>
      <c r="U18" s="42">
        <v>179.54</v>
      </c>
      <c r="V18" s="15"/>
      <c r="W18" s="15"/>
    </row>
    <row r="19" spans="1:23" ht="15">
      <c r="A19" s="15">
        <v>18</v>
      </c>
      <c r="B19" s="15">
        <v>2006</v>
      </c>
      <c r="C19" s="19" t="s">
        <v>1</v>
      </c>
      <c r="D19" s="15" t="s">
        <v>89</v>
      </c>
      <c r="E19" s="15" t="s">
        <v>90</v>
      </c>
      <c r="F19" s="36" t="s">
        <v>51</v>
      </c>
      <c r="G19" s="27" t="s">
        <v>52</v>
      </c>
      <c r="H19" s="20">
        <v>6</v>
      </c>
      <c r="I19" s="45">
        <v>6</v>
      </c>
      <c r="J19" s="42">
        <v>287</v>
      </c>
      <c r="K19" s="42">
        <v>140</v>
      </c>
      <c r="L19" s="42">
        <v>1.95</v>
      </c>
      <c r="M19" s="42">
        <v>0</v>
      </c>
      <c r="N19" s="42">
        <v>22</v>
      </c>
      <c r="O19" s="43">
        <v>19</v>
      </c>
      <c r="P19" s="42">
        <v>5.4</v>
      </c>
      <c r="Q19" s="44">
        <v>16</v>
      </c>
      <c r="R19" s="44">
        <v>34</v>
      </c>
      <c r="S19" s="43">
        <v>25.9</v>
      </c>
      <c r="T19" s="43">
        <v>465.42</v>
      </c>
      <c r="U19" s="42">
        <v>194.28</v>
      </c>
      <c r="V19" s="15"/>
      <c r="W19" s="15"/>
    </row>
    <row r="20" spans="1:23" ht="15">
      <c r="A20" s="15">
        <v>19</v>
      </c>
      <c r="B20" s="15">
        <v>2007</v>
      </c>
      <c r="C20" s="19" t="s">
        <v>0</v>
      </c>
      <c r="D20" s="15" t="s">
        <v>87</v>
      </c>
      <c r="E20" s="15" t="s">
        <v>88</v>
      </c>
      <c r="F20" s="36" t="s">
        <v>51</v>
      </c>
      <c r="G20" s="27" t="s">
        <v>52</v>
      </c>
      <c r="H20" s="20">
        <v>1</v>
      </c>
      <c r="I20" s="45">
        <v>6</v>
      </c>
      <c r="J20" s="42">
        <v>265</v>
      </c>
      <c r="K20" s="42">
        <v>112.5</v>
      </c>
      <c r="L20" s="42">
        <v>2.4300000000000002</v>
      </c>
      <c r="M20" s="43">
        <v>0</v>
      </c>
      <c r="N20" s="43">
        <v>21.5</v>
      </c>
      <c r="O20" s="42">
        <v>20.5</v>
      </c>
      <c r="P20" s="42">
        <v>5.48</v>
      </c>
      <c r="Q20" s="44">
        <v>14</v>
      </c>
      <c r="R20" s="44">
        <v>43</v>
      </c>
      <c r="S20" s="42">
        <v>34.700000000000003</v>
      </c>
      <c r="T20" s="42">
        <v>384.26</v>
      </c>
      <c r="U20" s="42">
        <v>204.8</v>
      </c>
      <c r="V20" s="15"/>
      <c r="W20" s="15"/>
    </row>
    <row r="21" spans="1:23" ht="15">
      <c r="A21" s="15">
        <v>20</v>
      </c>
      <c r="B21" s="15">
        <v>2007</v>
      </c>
      <c r="C21" s="19" t="s">
        <v>0</v>
      </c>
      <c r="D21" s="15" t="s">
        <v>87</v>
      </c>
      <c r="E21" s="15" t="s">
        <v>88</v>
      </c>
      <c r="F21" s="36" t="s">
        <v>51</v>
      </c>
      <c r="G21" s="27" t="s">
        <v>52</v>
      </c>
      <c r="H21" s="20">
        <v>2</v>
      </c>
      <c r="I21" s="45">
        <v>6</v>
      </c>
      <c r="J21" s="42">
        <v>253</v>
      </c>
      <c r="K21" s="42">
        <v>116</v>
      </c>
      <c r="L21" s="42">
        <v>2.37</v>
      </c>
      <c r="M21" s="43">
        <v>0</v>
      </c>
      <c r="N21" s="43">
        <v>23</v>
      </c>
      <c r="O21" s="42">
        <v>21</v>
      </c>
      <c r="P21" s="42">
        <v>5.79</v>
      </c>
      <c r="Q21" s="44">
        <v>16</v>
      </c>
      <c r="R21" s="44">
        <v>43</v>
      </c>
      <c r="S21" s="42">
        <v>34.6</v>
      </c>
      <c r="T21" s="42">
        <v>400.59</v>
      </c>
      <c r="U21" s="42">
        <v>217.98</v>
      </c>
      <c r="V21" s="15"/>
      <c r="W21" s="15"/>
    </row>
    <row r="22" spans="1:23" ht="15">
      <c r="A22" s="15">
        <v>21</v>
      </c>
      <c r="B22" s="15">
        <v>2007</v>
      </c>
      <c r="C22" s="19" t="s">
        <v>0</v>
      </c>
      <c r="D22" s="15" t="s">
        <v>87</v>
      </c>
      <c r="E22" s="15" t="s">
        <v>88</v>
      </c>
      <c r="F22" s="36" t="s">
        <v>51</v>
      </c>
      <c r="G22" s="27" t="s">
        <v>52</v>
      </c>
      <c r="H22" s="20">
        <v>3</v>
      </c>
      <c r="I22" s="45">
        <v>6</v>
      </c>
      <c r="J22" s="42">
        <v>264</v>
      </c>
      <c r="K22" s="42">
        <v>111</v>
      </c>
      <c r="L22" s="42">
        <v>2.6</v>
      </c>
      <c r="M22" s="43">
        <v>0</v>
      </c>
      <c r="N22" s="43">
        <v>19.3</v>
      </c>
      <c r="O22" s="42">
        <v>22.7</v>
      </c>
      <c r="P22" s="42">
        <v>5.92</v>
      </c>
      <c r="Q22" s="44">
        <v>18</v>
      </c>
      <c r="R22" s="44">
        <v>40</v>
      </c>
      <c r="S22" s="42">
        <v>33.1</v>
      </c>
      <c r="T22" s="42">
        <v>448.1</v>
      </c>
      <c r="U22" s="42">
        <v>237.3</v>
      </c>
      <c r="V22" s="15"/>
      <c r="W22" s="15"/>
    </row>
    <row r="23" spans="1:23" ht="15">
      <c r="A23" s="15">
        <v>22</v>
      </c>
      <c r="B23" s="15">
        <v>2007</v>
      </c>
      <c r="C23" s="19" t="s">
        <v>0</v>
      </c>
      <c r="D23" s="15" t="s">
        <v>87</v>
      </c>
      <c r="E23" s="15" t="s">
        <v>88</v>
      </c>
      <c r="F23" s="36" t="s">
        <v>51</v>
      </c>
      <c r="G23" s="27" t="s">
        <v>52</v>
      </c>
      <c r="H23" s="20">
        <v>4</v>
      </c>
      <c r="I23" s="45">
        <v>6</v>
      </c>
      <c r="J23" s="42">
        <v>253</v>
      </c>
      <c r="K23" s="42">
        <v>99</v>
      </c>
      <c r="L23" s="42">
        <v>3.08</v>
      </c>
      <c r="M23" s="43">
        <v>0</v>
      </c>
      <c r="N23" s="43">
        <v>20.5</v>
      </c>
      <c r="O23" s="42">
        <v>18.5</v>
      </c>
      <c r="P23" s="42">
        <v>5.53</v>
      </c>
      <c r="Q23" s="44">
        <v>14</v>
      </c>
      <c r="R23" s="44">
        <v>39</v>
      </c>
      <c r="S23" s="42">
        <v>34.53</v>
      </c>
      <c r="T23" s="42">
        <v>387.2</v>
      </c>
      <c r="U23" s="42">
        <v>188.65</v>
      </c>
      <c r="V23" s="15"/>
      <c r="W23" s="15"/>
    </row>
    <row r="24" spans="1:23" ht="15">
      <c r="A24" s="15">
        <v>23</v>
      </c>
      <c r="B24" s="15">
        <v>2007</v>
      </c>
      <c r="C24" s="19" t="s">
        <v>0</v>
      </c>
      <c r="D24" s="15" t="s">
        <v>87</v>
      </c>
      <c r="E24" s="15" t="s">
        <v>88</v>
      </c>
      <c r="F24" s="36" t="s">
        <v>51</v>
      </c>
      <c r="G24" s="27" t="s">
        <v>52</v>
      </c>
      <c r="H24" s="20">
        <v>5</v>
      </c>
      <c r="I24" s="45">
        <v>6</v>
      </c>
      <c r="J24" s="42">
        <v>277</v>
      </c>
      <c r="K24" s="42">
        <v>115</v>
      </c>
      <c r="L24" s="42">
        <v>2.59</v>
      </c>
      <c r="M24" s="43">
        <v>0</v>
      </c>
      <c r="N24" s="43">
        <v>21</v>
      </c>
      <c r="O24" s="42">
        <v>20.3</v>
      </c>
      <c r="P24" s="42">
        <v>5.6</v>
      </c>
      <c r="Q24" s="44">
        <v>14</v>
      </c>
      <c r="R24" s="44">
        <v>41</v>
      </c>
      <c r="S24" s="42">
        <v>37.5</v>
      </c>
      <c r="T24" s="42">
        <v>378.65</v>
      </c>
      <c r="U24" s="42">
        <v>248</v>
      </c>
      <c r="V24" s="15"/>
      <c r="W24" s="15"/>
    </row>
    <row r="25" spans="1:23" ht="15">
      <c r="A25" s="15">
        <v>24</v>
      </c>
      <c r="B25" s="15">
        <v>2007</v>
      </c>
      <c r="C25" s="19" t="s">
        <v>0</v>
      </c>
      <c r="D25" s="15" t="s">
        <v>87</v>
      </c>
      <c r="E25" s="15" t="s">
        <v>88</v>
      </c>
      <c r="F25" s="36" t="s">
        <v>51</v>
      </c>
      <c r="G25" s="27" t="s">
        <v>52</v>
      </c>
      <c r="H25" s="20">
        <v>6</v>
      </c>
      <c r="I25" s="45">
        <v>6</v>
      </c>
      <c r="J25" s="42">
        <v>266</v>
      </c>
      <c r="K25" s="42">
        <v>135</v>
      </c>
      <c r="L25" s="42">
        <v>2.66</v>
      </c>
      <c r="M25" s="43">
        <v>0</v>
      </c>
      <c r="N25" s="43">
        <v>19.5</v>
      </c>
      <c r="O25" s="42">
        <v>18.5</v>
      </c>
      <c r="P25" s="42">
        <v>5.4</v>
      </c>
      <c r="Q25" s="44">
        <v>14</v>
      </c>
      <c r="R25" s="44">
        <v>36</v>
      </c>
      <c r="S25" s="42">
        <v>33.659999999999997</v>
      </c>
      <c r="T25" s="42">
        <v>463.94</v>
      </c>
      <c r="U25" s="42">
        <v>208</v>
      </c>
      <c r="V25" s="15"/>
      <c r="W25" s="15"/>
    </row>
    <row r="26" spans="1:23" ht="15">
      <c r="A26" s="15">
        <v>25</v>
      </c>
      <c r="B26" s="15">
        <v>2007</v>
      </c>
      <c r="C26" s="19" t="s">
        <v>1</v>
      </c>
      <c r="D26" s="15" t="s">
        <v>89</v>
      </c>
      <c r="E26" s="15" t="s">
        <v>90</v>
      </c>
      <c r="F26" s="36" t="s">
        <v>53</v>
      </c>
      <c r="G26" s="27" t="s">
        <v>52</v>
      </c>
      <c r="H26" s="20">
        <v>1</v>
      </c>
      <c r="I26" s="45">
        <v>6</v>
      </c>
      <c r="J26" s="42">
        <v>263</v>
      </c>
      <c r="K26" s="42">
        <v>123</v>
      </c>
      <c r="L26" s="42">
        <v>2.2799999999999998</v>
      </c>
      <c r="M26" s="43">
        <v>0</v>
      </c>
      <c r="N26" s="43">
        <v>20.5</v>
      </c>
      <c r="O26" s="42">
        <v>19</v>
      </c>
      <c r="P26" s="42">
        <v>5.88</v>
      </c>
      <c r="Q26" s="44">
        <v>16</v>
      </c>
      <c r="R26" s="44">
        <v>42</v>
      </c>
      <c r="S26" s="42">
        <v>31.31</v>
      </c>
      <c r="T26" s="42">
        <v>401.26</v>
      </c>
      <c r="U26" s="42">
        <v>198.3</v>
      </c>
      <c r="V26" s="15"/>
      <c r="W26" s="15"/>
    </row>
    <row r="27" spans="1:23" ht="15">
      <c r="A27" s="15">
        <v>26</v>
      </c>
      <c r="B27" s="15">
        <v>2007</v>
      </c>
      <c r="C27" s="19" t="s">
        <v>1</v>
      </c>
      <c r="D27" s="15" t="s">
        <v>89</v>
      </c>
      <c r="E27" s="15" t="s">
        <v>90</v>
      </c>
      <c r="F27" s="36" t="s">
        <v>53</v>
      </c>
      <c r="G27" s="27" t="s">
        <v>52</v>
      </c>
      <c r="H27" s="20">
        <v>2</v>
      </c>
      <c r="I27" s="45">
        <v>6</v>
      </c>
      <c r="J27" s="42">
        <v>249</v>
      </c>
      <c r="K27" s="42">
        <v>120</v>
      </c>
      <c r="L27" s="42">
        <v>1.76</v>
      </c>
      <c r="M27" s="43">
        <v>0</v>
      </c>
      <c r="N27" s="43">
        <v>20</v>
      </c>
      <c r="O27" s="42">
        <v>16.7</v>
      </c>
      <c r="P27" s="42">
        <v>5.51</v>
      </c>
      <c r="Q27" s="44">
        <v>14</v>
      </c>
      <c r="R27" s="44">
        <v>32</v>
      </c>
      <c r="S27" s="42">
        <v>36.200000000000003</v>
      </c>
      <c r="T27" s="42">
        <v>384.98</v>
      </c>
      <c r="U27" s="42">
        <v>158.58000000000001</v>
      </c>
      <c r="V27" s="15"/>
      <c r="W27" s="15"/>
    </row>
    <row r="28" spans="1:23" ht="15">
      <c r="A28" s="15">
        <v>27</v>
      </c>
      <c r="B28" s="15">
        <v>2007</v>
      </c>
      <c r="C28" s="19" t="s">
        <v>1</v>
      </c>
      <c r="D28" s="15" t="s">
        <v>89</v>
      </c>
      <c r="E28" s="15" t="s">
        <v>90</v>
      </c>
      <c r="F28" s="36" t="s">
        <v>53</v>
      </c>
      <c r="G28" s="27" t="s">
        <v>52</v>
      </c>
      <c r="H28" s="20">
        <v>3</v>
      </c>
      <c r="I28" s="45">
        <v>6</v>
      </c>
      <c r="J28" s="42">
        <v>288</v>
      </c>
      <c r="K28" s="42">
        <v>130</v>
      </c>
      <c r="L28" s="42">
        <v>2.11</v>
      </c>
      <c r="M28" s="43">
        <v>0</v>
      </c>
      <c r="N28" s="43">
        <v>19.8</v>
      </c>
      <c r="O28" s="42">
        <v>16</v>
      </c>
      <c r="P28" s="42">
        <v>5.67</v>
      </c>
      <c r="Q28" s="44">
        <v>14</v>
      </c>
      <c r="R28" s="44">
        <v>36</v>
      </c>
      <c r="S28" s="42">
        <v>33.75</v>
      </c>
      <c r="T28" s="42">
        <v>316.7</v>
      </c>
      <c r="U28" s="42">
        <v>171.55</v>
      </c>
      <c r="V28" s="15"/>
      <c r="W28" s="15"/>
    </row>
    <row r="29" spans="1:23" ht="15">
      <c r="A29" s="15">
        <v>28</v>
      </c>
      <c r="B29" s="15">
        <v>2007</v>
      </c>
      <c r="C29" s="19" t="s">
        <v>1</v>
      </c>
      <c r="D29" s="15" t="s">
        <v>89</v>
      </c>
      <c r="E29" s="15" t="s">
        <v>90</v>
      </c>
      <c r="F29" s="36" t="s">
        <v>53</v>
      </c>
      <c r="G29" s="27" t="s">
        <v>52</v>
      </c>
      <c r="H29" s="20">
        <v>4</v>
      </c>
      <c r="I29" s="45">
        <v>6</v>
      </c>
      <c r="J29" s="42">
        <v>268</v>
      </c>
      <c r="K29" s="42">
        <v>119</v>
      </c>
      <c r="L29" s="42">
        <v>2.14</v>
      </c>
      <c r="M29" s="43">
        <v>0</v>
      </c>
      <c r="N29" s="43">
        <v>21.2</v>
      </c>
      <c r="O29" s="42">
        <v>19</v>
      </c>
      <c r="P29" s="42">
        <v>5.34</v>
      </c>
      <c r="Q29" s="44">
        <v>16</v>
      </c>
      <c r="R29" s="44">
        <v>39</v>
      </c>
      <c r="S29" s="42">
        <v>33.97</v>
      </c>
      <c r="T29" s="42">
        <v>425.44</v>
      </c>
      <c r="U29" s="42">
        <v>166.17</v>
      </c>
      <c r="V29" s="15"/>
      <c r="W29" s="15"/>
    </row>
    <row r="30" spans="1:23" ht="15">
      <c r="A30" s="15">
        <v>29</v>
      </c>
      <c r="B30" s="15">
        <v>2007</v>
      </c>
      <c r="C30" s="19" t="s">
        <v>1</v>
      </c>
      <c r="D30" s="15" t="s">
        <v>89</v>
      </c>
      <c r="E30" s="15" t="s">
        <v>90</v>
      </c>
      <c r="F30" s="36" t="s">
        <v>53</v>
      </c>
      <c r="G30" s="27" t="s">
        <v>52</v>
      </c>
      <c r="H30" s="20">
        <v>5</v>
      </c>
      <c r="I30" s="45">
        <v>6</v>
      </c>
      <c r="J30" s="42">
        <v>284</v>
      </c>
      <c r="K30" s="42">
        <v>115</v>
      </c>
      <c r="L30" s="42">
        <v>2.38</v>
      </c>
      <c r="M30" s="43">
        <v>0</v>
      </c>
      <c r="N30" s="43">
        <v>21.2</v>
      </c>
      <c r="O30" s="42">
        <v>18.3</v>
      </c>
      <c r="P30" s="42">
        <v>5.99</v>
      </c>
      <c r="Q30" s="44">
        <v>16</v>
      </c>
      <c r="R30" s="44">
        <v>40</v>
      </c>
      <c r="S30" s="42">
        <v>34.03</v>
      </c>
      <c r="T30" s="42">
        <v>386.19</v>
      </c>
      <c r="U30" s="42">
        <v>200.92</v>
      </c>
      <c r="V30" s="15"/>
      <c r="W30" s="15"/>
    </row>
    <row r="31" spans="1:23" ht="15">
      <c r="A31" s="15">
        <v>30</v>
      </c>
      <c r="B31" s="15">
        <v>2007</v>
      </c>
      <c r="C31" s="19" t="s">
        <v>1</v>
      </c>
      <c r="D31" s="15" t="s">
        <v>89</v>
      </c>
      <c r="E31" s="15" t="s">
        <v>90</v>
      </c>
      <c r="F31" s="36" t="s">
        <v>53</v>
      </c>
      <c r="G31" s="27" t="s">
        <v>52</v>
      </c>
      <c r="H31" s="20">
        <v>6</v>
      </c>
      <c r="I31" s="45">
        <v>6</v>
      </c>
      <c r="J31" s="42">
        <v>278</v>
      </c>
      <c r="K31" s="42">
        <v>110</v>
      </c>
      <c r="L31" s="42">
        <v>2.67</v>
      </c>
      <c r="M31" s="43">
        <v>0</v>
      </c>
      <c r="N31" s="43">
        <v>21</v>
      </c>
      <c r="O31" s="42">
        <v>19.5</v>
      </c>
      <c r="P31" s="42">
        <v>5.9</v>
      </c>
      <c r="Q31" s="44">
        <v>16</v>
      </c>
      <c r="R31" s="44">
        <v>40</v>
      </c>
      <c r="S31" s="42">
        <v>31.17</v>
      </c>
      <c r="T31" s="42">
        <v>393.99</v>
      </c>
      <c r="U31" s="42">
        <v>196.44</v>
      </c>
      <c r="V31" s="15"/>
      <c r="W31" s="15"/>
    </row>
    <row r="32" spans="1:23" ht="15">
      <c r="A32" s="15">
        <v>31</v>
      </c>
      <c r="B32" s="15">
        <v>2008</v>
      </c>
      <c r="C32" s="19" t="s">
        <v>0</v>
      </c>
      <c r="D32" s="15" t="s">
        <v>87</v>
      </c>
      <c r="E32" s="15" t="s">
        <v>88</v>
      </c>
      <c r="F32" s="36" t="s">
        <v>51</v>
      </c>
      <c r="G32" s="27" t="s">
        <v>52</v>
      </c>
      <c r="H32" s="20">
        <v>1</v>
      </c>
      <c r="I32" s="45">
        <v>6</v>
      </c>
      <c r="J32" s="42">
        <v>262</v>
      </c>
      <c r="K32" s="42">
        <v>113</v>
      </c>
      <c r="L32" s="42">
        <v>1.92</v>
      </c>
      <c r="M32" s="42">
        <v>0</v>
      </c>
      <c r="N32" s="42">
        <v>20</v>
      </c>
      <c r="O32" s="42"/>
      <c r="P32" s="42">
        <v>5.3</v>
      </c>
      <c r="Q32" s="44">
        <v>16</v>
      </c>
      <c r="R32" s="44">
        <v>33</v>
      </c>
      <c r="S32" s="42">
        <v>29.77</v>
      </c>
      <c r="T32" s="42">
        <v>270.94</v>
      </c>
      <c r="U32" s="42">
        <v>166.11</v>
      </c>
      <c r="V32" s="36" t="s">
        <v>55</v>
      </c>
      <c r="W32" s="15"/>
    </row>
    <row r="33" spans="1:23" ht="15">
      <c r="A33" s="15">
        <v>32</v>
      </c>
      <c r="B33" s="15">
        <v>2008</v>
      </c>
      <c r="C33" s="19" t="s">
        <v>0</v>
      </c>
      <c r="D33" s="15" t="s">
        <v>87</v>
      </c>
      <c r="E33" s="15" t="s">
        <v>88</v>
      </c>
      <c r="F33" s="36" t="s">
        <v>51</v>
      </c>
      <c r="G33" s="27" t="s">
        <v>52</v>
      </c>
      <c r="H33" s="20">
        <v>2</v>
      </c>
      <c r="I33" s="45">
        <v>6</v>
      </c>
      <c r="J33" s="42">
        <v>270</v>
      </c>
      <c r="K33" s="42">
        <v>120</v>
      </c>
      <c r="L33" s="42">
        <v>2.21</v>
      </c>
      <c r="M33" s="42">
        <v>0</v>
      </c>
      <c r="N33" s="42">
        <v>18.8</v>
      </c>
      <c r="O33" s="42"/>
      <c r="P33" s="42">
        <v>5.5</v>
      </c>
      <c r="Q33" s="44">
        <v>16</v>
      </c>
      <c r="R33" s="44">
        <v>37</v>
      </c>
      <c r="S33" s="42">
        <v>30.38</v>
      </c>
      <c r="T33" s="42">
        <v>344.23</v>
      </c>
      <c r="U33" s="42">
        <v>152.88</v>
      </c>
      <c r="V33" s="36" t="s">
        <v>55</v>
      </c>
      <c r="W33" s="15"/>
    </row>
    <row r="34" spans="1:23" ht="15">
      <c r="A34" s="15">
        <v>33</v>
      </c>
      <c r="B34" s="15">
        <v>2008</v>
      </c>
      <c r="C34" s="19" t="s">
        <v>0</v>
      </c>
      <c r="D34" s="15" t="s">
        <v>87</v>
      </c>
      <c r="E34" s="15" t="s">
        <v>88</v>
      </c>
      <c r="F34" s="36" t="s">
        <v>51</v>
      </c>
      <c r="G34" s="27" t="s">
        <v>52</v>
      </c>
      <c r="H34" s="20">
        <v>3</v>
      </c>
      <c r="I34" s="45">
        <v>6</v>
      </c>
      <c r="J34" s="42">
        <v>274</v>
      </c>
      <c r="K34" s="42">
        <v>119</v>
      </c>
      <c r="L34" s="42">
        <v>2.25</v>
      </c>
      <c r="M34" s="42">
        <v>0</v>
      </c>
      <c r="N34" s="42">
        <v>17.5</v>
      </c>
      <c r="O34" s="42"/>
      <c r="P34" s="42">
        <v>5.55</v>
      </c>
      <c r="Q34" s="44">
        <v>14</v>
      </c>
      <c r="R34" s="44">
        <v>34</v>
      </c>
      <c r="S34" s="42">
        <v>32.5</v>
      </c>
      <c r="T34" s="42">
        <v>366.47</v>
      </c>
      <c r="U34" s="42">
        <v>176.75</v>
      </c>
      <c r="V34" s="36" t="s">
        <v>55</v>
      </c>
      <c r="W34" s="15"/>
    </row>
    <row r="35" spans="1:23" ht="15">
      <c r="A35" s="15">
        <v>34</v>
      </c>
      <c r="B35" s="15">
        <v>2008</v>
      </c>
      <c r="C35" s="19" t="s">
        <v>0</v>
      </c>
      <c r="D35" s="15" t="s">
        <v>87</v>
      </c>
      <c r="E35" s="15" t="s">
        <v>88</v>
      </c>
      <c r="F35" s="36" t="s">
        <v>51</v>
      </c>
      <c r="G35" s="27" t="s">
        <v>52</v>
      </c>
      <c r="H35" s="20">
        <v>4</v>
      </c>
      <c r="I35" s="45">
        <v>6</v>
      </c>
      <c r="J35" s="42">
        <v>277</v>
      </c>
      <c r="K35" s="42">
        <v>116</v>
      </c>
      <c r="L35" s="42">
        <v>2.2999999999999998</v>
      </c>
      <c r="M35" s="42">
        <v>0</v>
      </c>
      <c r="N35" s="42">
        <v>19.399999999999999</v>
      </c>
      <c r="O35" s="42"/>
      <c r="P35" s="42">
        <v>5.35</v>
      </c>
      <c r="Q35" s="44">
        <v>14</v>
      </c>
      <c r="R35" s="44">
        <v>41</v>
      </c>
      <c r="S35" s="42">
        <v>33.700000000000003</v>
      </c>
      <c r="T35" s="42">
        <v>363.49</v>
      </c>
      <c r="U35" s="42">
        <v>172.3</v>
      </c>
      <c r="V35" s="36" t="s">
        <v>55</v>
      </c>
      <c r="W35" s="15"/>
    </row>
    <row r="36" spans="1:23" ht="15">
      <c r="A36" s="15">
        <v>35</v>
      </c>
      <c r="B36" s="15">
        <v>2008</v>
      </c>
      <c r="C36" s="19" t="s">
        <v>0</v>
      </c>
      <c r="D36" s="15" t="s">
        <v>87</v>
      </c>
      <c r="E36" s="15" t="s">
        <v>88</v>
      </c>
      <c r="F36" s="36" t="s">
        <v>51</v>
      </c>
      <c r="G36" s="27" t="s">
        <v>52</v>
      </c>
      <c r="H36" s="20">
        <v>5</v>
      </c>
      <c r="I36" s="45">
        <v>6</v>
      </c>
      <c r="J36" s="42">
        <v>271</v>
      </c>
      <c r="K36" s="42">
        <v>130</v>
      </c>
      <c r="L36" s="42">
        <v>1.94</v>
      </c>
      <c r="M36" s="42">
        <v>0</v>
      </c>
      <c r="N36" s="42">
        <v>16.5</v>
      </c>
      <c r="O36" s="42"/>
      <c r="P36" s="42">
        <v>5.39</v>
      </c>
      <c r="Q36" s="44">
        <v>14</v>
      </c>
      <c r="R36" s="44">
        <v>32</v>
      </c>
      <c r="S36" s="42">
        <v>31.8</v>
      </c>
      <c r="T36" s="42">
        <v>299.55</v>
      </c>
      <c r="U36" s="42">
        <v>161.34</v>
      </c>
      <c r="V36" s="36" t="s">
        <v>55</v>
      </c>
      <c r="W36" s="15"/>
    </row>
    <row r="37" spans="1:23" ht="15">
      <c r="A37" s="15">
        <v>36</v>
      </c>
      <c r="B37" s="15">
        <v>2008</v>
      </c>
      <c r="C37" s="19" t="s">
        <v>0</v>
      </c>
      <c r="D37" s="15" t="s">
        <v>87</v>
      </c>
      <c r="E37" s="15" t="s">
        <v>88</v>
      </c>
      <c r="F37" s="36" t="s">
        <v>51</v>
      </c>
      <c r="G37" s="27" t="s">
        <v>52</v>
      </c>
      <c r="H37" s="20">
        <v>6</v>
      </c>
      <c r="I37" s="45">
        <v>6</v>
      </c>
      <c r="J37" s="42">
        <v>272</v>
      </c>
      <c r="K37" s="42">
        <v>139</v>
      </c>
      <c r="L37" s="42">
        <v>1.84</v>
      </c>
      <c r="M37" s="42">
        <v>0</v>
      </c>
      <c r="N37" s="42">
        <v>20.5</v>
      </c>
      <c r="O37" s="42"/>
      <c r="P37" s="42">
        <v>5.08</v>
      </c>
      <c r="Q37" s="44">
        <v>14</v>
      </c>
      <c r="R37" s="44">
        <v>32</v>
      </c>
      <c r="S37" s="42">
        <v>32.299999999999997</v>
      </c>
      <c r="T37" s="42">
        <v>309.64</v>
      </c>
      <c r="U37" s="42">
        <v>169.1</v>
      </c>
      <c r="V37" s="36" t="s">
        <v>55</v>
      </c>
      <c r="W37" s="15"/>
    </row>
    <row r="38" spans="1:23" ht="15">
      <c r="A38" s="15">
        <v>37</v>
      </c>
      <c r="B38" s="15">
        <v>2008</v>
      </c>
      <c r="C38" s="19" t="s">
        <v>1</v>
      </c>
      <c r="D38" s="15" t="s">
        <v>89</v>
      </c>
      <c r="E38" s="15" t="s">
        <v>90</v>
      </c>
      <c r="F38" s="36" t="s">
        <v>46</v>
      </c>
      <c r="G38" s="27" t="s">
        <v>52</v>
      </c>
      <c r="H38" s="20">
        <v>1</v>
      </c>
      <c r="I38" s="45">
        <v>6</v>
      </c>
      <c r="J38" s="42">
        <v>247</v>
      </c>
      <c r="K38" s="42">
        <v>117</v>
      </c>
      <c r="L38" s="42">
        <v>2</v>
      </c>
      <c r="M38" s="42">
        <v>0</v>
      </c>
      <c r="N38" s="42">
        <v>20</v>
      </c>
      <c r="O38" s="42"/>
      <c r="P38" s="42">
        <v>5.24</v>
      </c>
      <c r="Q38" s="44">
        <v>14</v>
      </c>
      <c r="R38" s="44">
        <v>38</v>
      </c>
      <c r="S38" s="42">
        <v>28.94</v>
      </c>
      <c r="T38" s="42">
        <v>322.3</v>
      </c>
      <c r="U38" s="42">
        <v>170.78</v>
      </c>
      <c r="V38" s="36" t="s">
        <v>55</v>
      </c>
      <c r="W38" s="15"/>
    </row>
    <row r="39" spans="1:23" ht="15">
      <c r="A39" s="15">
        <v>38</v>
      </c>
      <c r="B39" s="15">
        <v>2008</v>
      </c>
      <c r="C39" s="19" t="s">
        <v>1</v>
      </c>
      <c r="D39" s="15" t="s">
        <v>89</v>
      </c>
      <c r="E39" s="15" t="s">
        <v>90</v>
      </c>
      <c r="F39" s="36" t="s">
        <v>46</v>
      </c>
      <c r="G39" s="27" t="s">
        <v>52</v>
      </c>
      <c r="H39" s="20">
        <v>2</v>
      </c>
      <c r="I39" s="45">
        <v>6</v>
      </c>
      <c r="J39" s="42">
        <v>256</v>
      </c>
      <c r="K39" s="42">
        <v>113</v>
      </c>
      <c r="L39" s="42">
        <v>1.72</v>
      </c>
      <c r="M39" s="42">
        <v>0</v>
      </c>
      <c r="N39" s="42">
        <v>18</v>
      </c>
      <c r="O39" s="42"/>
      <c r="P39" s="42">
        <v>4.9000000000000004</v>
      </c>
      <c r="Q39" s="44">
        <v>14</v>
      </c>
      <c r="R39" s="44">
        <v>37</v>
      </c>
      <c r="S39" s="42">
        <v>31.8</v>
      </c>
      <c r="T39" s="42">
        <v>288.14999999999998</v>
      </c>
      <c r="U39" s="42">
        <v>163.1</v>
      </c>
      <c r="V39" s="36" t="s">
        <v>55</v>
      </c>
      <c r="W39" s="15"/>
    </row>
    <row r="40" spans="1:23" ht="15">
      <c r="A40" s="15">
        <v>39</v>
      </c>
      <c r="B40" s="15">
        <v>2008</v>
      </c>
      <c r="C40" s="19" t="s">
        <v>1</v>
      </c>
      <c r="D40" s="15" t="s">
        <v>89</v>
      </c>
      <c r="E40" s="15" t="s">
        <v>90</v>
      </c>
      <c r="F40" s="36" t="s">
        <v>46</v>
      </c>
      <c r="G40" s="27" t="s">
        <v>52</v>
      </c>
      <c r="H40" s="20">
        <v>3</v>
      </c>
      <c r="I40" s="45">
        <v>6</v>
      </c>
      <c r="J40" s="42">
        <v>263</v>
      </c>
      <c r="K40" s="42">
        <v>130</v>
      </c>
      <c r="L40" s="42">
        <v>1.7</v>
      </c>
      <c r="M40" s="42">
        <v>0</v>
      </c>
      <c r="N40" s="42">
        <v>18.8</v>
      </c>
      <c r="O40" s="42"/>
      <c r="P40" s="42">
        <v>5.4</v>
      </c>
      <c r="Q40" s="44">
        <v>16</v>
      </c>
      <c r="R40" s="44">
        <v>33</v>
      </c>
      <c r="S40" s="42">
        <v>34.369999999999997</v>
      </c>
      <c r="T40" s="42">
        <v>273.37</v>
      </c>
      <c r="U40" s="42">
        <v>155.57</v>
      </c>
      <c r="V40" s="36" t="s">
        <v>55</v>
      </c>
      <c r="W40" s="15"/>
    </row>
    <row r="41" spans="1:23" ht="15">
      <c r="A41" s="15">
        <v>40</v>
      </c>
      <c r="B41" s="15">
        <v>2008</v>
      </c>
      <c r="C41" s="19" t="s">
        <v>1</v>
      </c>
      <c r="D41" s="15" t="s">
        <v>89</v>
      </c>
      <c r="E41" s="15" t="s">
        <v>90</v>
      </c>
      <c r="F41" s="36" t="s">
        <v>46</v>
      </c>
      <c r="G41" s="27" t="s">
        <v>52</v>
      </c>
      <c r="H41" s="20">
        <v>4</v>
      </c>
      <c r="I41" s="45">
        <v>6</v>
      </c>
      <c r="J41" s="42">
        <v>253</v>
      </c>
      <c r="K41" s="42">
        <v>112</v>
      </c>
      <c r="L41" s="42">
        <v>1.74</v>
      </c>
      <c r="M41" s="42">
        <v>0</v>
      </c>
      <c r="N41" s="42">
        <v>18.5</v>
      </c>
      <c r="O41" s="42"/>
      <c r="P41" s="42">
        <v>4.97</v>
      </c>
      <c r="Q41" s="44">
        <v>14</v>
      </c>
      <c r="R41" s="44">
        <v>31</v>
      </c>
      <c r="S41" s="42">
        <v>30.6</v>
      </c>
      <c r="T41" s="42">
        <v>277.8</v>
      </c>
      <c r="U41" s="42">
        <v>158.22999999999999</v>
      </c>
      <c r="V41" s="36" t="s">
        <v>55</v>
      </c>
      <c r="W41" s="15"/>
    </row>
    <row r="42" spans="1:23" ht="15">
      <c r="A42" s="15">
        <v>41</v>
      </c>
      <c r="B42" s="15">
        <v>2008</v>
      </c>
      <c r="C42" s="19" t="s">
        <v>1</v>
      </c>
      <c r="D42" s="15" t="s">
        <v>89</v>
      </c>
      <c r="E42" s="15" t="s">
        <v>90</v>
      </c>
      <c r="F42" s="36" t="s">
        <v>46</v>
      </c>
      <c r="G42" s="27" t="s">
        <v>52</v>
      </c>
      <c r="H42" s="20">
        <v>5</v>
      </c>
      <c r="I42" s="45">
        <v>6</v>
      </c>
      <c r="J42" s="42">
        <v>254</v>
      </c>
      <c r="K42" s="42">
        <v>128</v>
      </c>
      <c r="L42" s="42">
        <v>1.8</v>
      </c>
      <c r="M42" s="42">
        <v>0</v>
      </c>
      <c r="N42" s="42">
        <v>19.8</v>
      </c>
      <c r="O42" s="42"/>
      <c r="P42" s="42">
        <v>5.34</v>
      </c>
      <c r="Q42" s="44">
        <v>16</v>
      </c>
      <c r="R42" s="44">
        <v>38</v>
      </c>
      <c r="S42" s="42">
        <v>31.2</v>
      </c>
      <c r="T42" s="42">
        <v>247.79</v>
      </c>
      <c r="U42" s="42">
        <v>140.31</v>
      </c>
      <c r="V42" s="36" t="s">
        <v>55</v>
      </c>
      <c r="W42" s="15"/>
    </row>
    <row r="43" spans="1:23" ht="15">
      <c r="A43" s="15">
        <v>42</v>
      </c>
      <c r="B43" s="15">
        <v>2008</v>
      </c>
      <c r="C43" s="19" t="s">
        <v>1</v>
      </c>
      <c r="D43" s="15" t="s">
        <v>89</v>
      </c>
      <c r="E43" s="15" t="s">
        <v>90</v>
      </c>
      <c r="F43" s="36" t="s">
        <v>46</v>
      </c>
      <c r="G43" s="27" t="s">
        <v>52</v>
      </c>
      <c r="H43" s="20">
        <v>6</v>
      </c>
      <c r="I43" s="45">
        <v>6</v>
      </c>
      <c r="J43" s="42">
        <v>260</v>
      </c>
      <c r="K43" s="42">
        <v>122</v>
      </c>
      <c r="L43" s="42">
        <v>1.81</v>
      </c>
      <c r="M43" s="42">
        <v>0</v>
      </c>
      <c r="N43" s="42">
        <v>21</v>
      </c>
      <c r="O43" s="42"/>
      <c r="P43" s="42">
        <v>5.2</v>
      </c>
      <c r="Q43" s="44">
        <v>14</v>
      </c>
      <c r="R43" s="44">
        <v>43</v>
      </c>
      <c r="S43" s="42">
        <v>32</v>
      </c>
      <c r="T43" s="42">
        <v>268.72000000000003</v>
      </c>
      <c r="U43" s="42">
        <v>157.63999999999999</v>
      </c>
      <c r="V43" s="36" t="s">
        <v>55</v>
      </c>
      <c r="W43" s="15"/>
    </row>
    <row r="44" spans="1:23" ht="15">
      <c r="A44" s="15">
        <v>43</v>
      </c>
      <c r="B44" s="15">
        <v>2009</v>
      </c>
      <c r="C44" s="15" t="s">
        <v>0</v>
      </c>
      <c r="D44" s="15" t="s">
        <v>87</v>
      </c>
      <c r="E44" s="15" t="s">
        <v>88</v>
      </c>
      <c r="F44" s="15" t="s">
        <v>49</v>
      </c>
      <c r="G44" s="27" t="s">
        <v>52</v>
      </c>
      <c r="H44" s="20">
        <v>1</v>
      </c>
      <c r="I44" s="46">
        <v>6</v>
      </c>
      <c r="J44" s="47">
        <v>262</v>
      </c>
      <c r="K44" s="47">
        <v>100</v>
      </c>
      <c r="L44" s="47">
        <v>1.91</v>
      </c>
      <c r="M44" s="47">
        <v>0</v>
      </c>
      <c r="N44" s="47">
        <v>20</v>
      </c>
      <c r="O44" s="47">
        <v>15.5</v>
      </c>
      <c r="P44" s="47">
        <v>5.18</v>
      </c>
      <c r="Q44" s="47">
        <v>16</v>
      </c>
      <c r="R44" s="47">
        <v>35</v>
      </c>
      <c r="S44" s="47">
        <v>26.62</v>
      </c>
      <c r="T44" s="47">
        <v>232.87</v>
      </c>
      <c r="U44" s="47">
        <v>179.16</v>
      </c>
      <c r="V44" s="15"/>
      <c r="W44" s="15"/>
    </row>
    <row r="45" spans="1:23" ht="15">
      <c r="A45" s="15">
        <v>44</v>
      </c>
      <c r="B45" s="15">
        <v>2009</v>
      </c>
      <c r="C45" s="15" t="s">
        <v>0</v>
      </c>
      <c r="D45" s="15" t="s">
        <v>87</v>
      </c>
      <c r="E45" s="15" t="s">
        <v>88</v>
      </c>
      <c r="F45" s="15" t="s">
        <v>49</v>
      </c>
      <c r="G45" s="27" t="s">
        <v>52</v>
      </c>
      <c r="H45" s="20">
        <v>2</v>
      </c>
      <c r="I45" s="46">
        <v>6</v>
      </c>
      <c r="J45" s="47">
        <v>270</v>
      </c>
      <c r="K45" s="47">
        <v>119</v>
      </c>
      <c r="L45" s="47">
        <v>1.92</v>
      </c>
      <c r="M45" s="47">
        <v>0</v>
      </c>
      <c r="N45" s="47">
        <v>17</v>
      </c>
      <c r="O45" s="47">
        <v>12</v>
      </c>
      <c r="P45" s="47">
        <v>5.19</v>
      </c>
      <c r="Q45" s="47">
        <v>18</v>
      </c>
      <c r="R45" s="47">
        <v>27</v>
      </c>
      <c r="S45" s="47">
        <v>25.66</v>
      </c>
      <c r="T45" s="47">
        <v>307.33999999999997</v>
      </c>
      <c r="U45" s="47">
        <v>190.31</v>
      </c>
      <c r="V45" s="15"/>
      <c r="W45" s="15"/>
    </row>
    <row r="46" spans="1:23" ht="15">
      <c r="A46" s="15">
        <v>45</v>
      </c>
      <c r="B46" s="15">
        <v>2009</v>
      </c>
      <c r="C46" s="15" t="s">
        <v>0</v>
      </c>
      <c r="D46" s="15" t="s">
        <v>87</v>
      </c>
      <c r="E46" s="15" t="s">
        <v>88</v>
      </c>
      <c r="F46" s="15" t="s">
        <v>49</v>
      </c>
      <c r="G46" s="27" t="s">
        <v>52</v>
      </c>
      <c r="H46" s="20">
        <v>3</v>
      </c>
      <c r="I46" s="46">
        <v>6</v>
      </c>
      <c r="J46" s="47">
        <v>274</v>
      </c>
      <c r="K46" s="47">
        <v>136</v>
      </c>
      <c r="L46" s="47">
        <v>1.98</v>
      </c>
      <c r="M46" s="47">
        <v>0</v>
      </c>
      <c r="N46" s="47">
        <v>19</v>
      </c>
      <c r="O46" s="47">
        <v>17.3</v>
      </c>
      <c r="P46" s="47">
        <v>5.31</v>
      </c>
      <c r="Q46" s="47">
        <v>18</v>
      </c>
      <c r="R46" s="47">
        <v>37</v>
      </c>
      <c r="S46" s="47">
        <v>29.32</v>
      </c>
      <c r="T46" s="47">
        <v>324.35000000000002</v>
      </c>
      <c r="U46" s="47">
        <v>213.68</v>
      </c>
      <c r="V46" s="15"/>
      <c r="W46" s="15"/>
    </row>
    <row r="47" spans="1:23" ht="15">
      <c r="A47" s="15">
        <v>46</v>
      </c>
      <c r="B47" s="15">
        <v>2009</v>
      </c>
      <c r="C47" s="15" t="s">
        <v>0</v>
      </c>
      <c r="D47" s="15" t="s">
        <v>87</v>
      </c>
      <c r="E47" s="15" t="s">
        <v>88</v>
      </c>
      <c r="F47" s="15" t="s">
        <v>49</v>
      </c>
      <c r="G47" s="27" t="s">
        <v>52</v>
      </c>
      <c r="H47" s="20">
        <v>4</v>
      </c>
      <c r="I47" s="46">
        <v>6</v>
      </c>
      <c r="J47" s="47">
        <v>277</v>
      </c>
      <c r="K47" s="47">
        <v>99</v>
      </c>
      <c r="L47" s="47">
        <v>2.69</v>
      </c>
      <c r="M47" s="47">
        <v>0</v>
      </c>
      <c r="N47" s="47">
        <v>20.3</v>
      </c>
      <c r="O47" s="47">
        <v>14.5</v>
      </c>
      <c r="P47" s="47">
        <v>5.6</v>
      </c>
      <c r="Q47" s="47">
        <v>18</v>
      </c>
      <c r="R47" s="47">
        <v>32</v>
      </c>
      <c r="S47" s="47">
        <v>25.85</v>
      </c>
      <c r="T47" s="47">
        <v>272.36</v>
      </c>
      <c r="U47" s="47">
        <v>167.16</v>
      </c>
      <c r="V47" s="15"/>
      <c r="W47" s="15"/>
    </row>
    <row r="48" spans="1:23" ht="15">
      <c r="A48" s="15">
        <v>47</v>
      </c>
      <c r="B48" s="15">
        <v>2009</v>
      </c>
      <c r="C48" s="15" t="s">
        <v>0</v>
      </c>
      <c r="D48" s="15" t="s">
        <v>87</v>
      </c>
      <c r="E48" s="15" t="s">
        <v>88</v>
      </c>
      <c r="F48" s="15" t="s">
        <v>49</v>
      </c>
      <c r="G48" s="27" t="s">
        <v>52</v>
      </c>
      <c r="H48" s="20">
        <v>5</v>
      </c>
      <c r="I48" s="46">
        <v>6</v>
      </c>
      <c r="J48" s="47">
        <v>271</v>
      </c>
      <c r="K48" s="47">
        <v>95</v>
      </c>
      <c r="L48" s="47">
        <v>2.08</v>
      </c>
      <c r="M48" s="47">
        <v>0</v>
      </c>
      <c r="N48" s="47">
        <v>19.5</v>
      </c>
      <c r="O48" s="47">
        <v>18.5</v>
      </c>
      <c r="P48" s="47">
        <v>5.44</v>
      </c>
      <c r="Q48" s="47">
        <v>16</v>
      </c>
      <c r="R48" s="47">
        <v>42</v>
      </c>
      <c r="S48" s="47">
        <v>29.1</v>
      </c>
      <c r="T48" s="47">
        <v>316.93</v>
      </c>
      <c r="U48" s="47">
        <v>207.45</v>
      </c>
      <c r="V48" s="15"/>
      <c r="W48" s="15"/>
    </row>
    <row r="49" spans="1:23" ht="15">
      <c r="A49" s="15">
        <v>48</v>
      </c>
      <c r="B49" s="15">
        <v>2009</v>
      </c>
      <c r="C49" s="15" t="s">
        <v>0</v>
      </c>
      <c r="D49" s="15" t="s">
        <v>87</v>
      </c>
      <c r="E49" s="15" t="s">
        <v>88</v>
      </c>
      <c r="F49" s="15" t="s">
        <v>49</v>
      </c>
      <c r="G49" s="27" t="s">
        <v>52</v>
      </c>
      <c r="H49" s="20">
        <v>6</v>
      </c>
      <c r="I49" s="46">
        <v>6</v>
      </c>
      <c r="J49" s="47">
        <v>272</v>
      </c>
      <c r="K49" s="47">
        <v>100.9</v>
      </c>
      <c r="L49" s="47">
        <v>1.64</v>
      </c>
      <c r="M49" s="47">
        <v>0</v>
      </c>
      <c r="N49" s="47">
        <v>19.600000000000001</v>
      </c>
      <c r="O49" s="47">
        <v>17</v>
      </c>
      <c r="P49" s="47">
        <v>5.07</v>
      </c>
      <c r="Q49" s="47">
        <v>14</v>
      </c>
      <c r="R49" s="47">
        <v>40</v>
      </c>
      <c r="S49" s="47">
        <v>26.64</v>
      </c>
      <c r="T49" s="47">
        <v>166.36</v>
      </c>
      <c r="U49" s="47">
        <v>100.22</v>
      </c>
      <c r="V49" s="15"/>
      <c r="W49" s="15"/>
    </row>
    <row r="50" spans="1:23" ht="15">
      <c r="A50" s="15">
        <v>49</v>
      </c>
      <c r="B50" s="15">
        <v>2009</v>
      </c>
      <c r="C50" s="15" t="s">
        <v>1</v>
      </c>
      <c r="D50" s="15" t="s">
        <v>89</v>
      </c>
      <c r="E50" s="15" t="s">
        <v>90</v>
      </c>
      <c r="F50" s="36" t="s">
        <v>51</v>
      </c>
      <c r="G50" s="27" t="s">
        <v>52</v>
      </c>
      <c r="H50" s="20">
        <v>1</v>
      </c>
      <c r="I50" s="46">
        <v>6</v>
      </c>
      <c r="J50" s="47">
        <v>247</v>
      </c>
      <c r="K50" s="47">
        <v>96</v>
      </c>
      <c r="L50" s="47">
        <v>2.2599999999999998</v>
      </c>
      <c r="M50" s="47">
        <v>0</v>
      </c>
      <c r="N50" s="47">
        <v>17.5</v>
      </c>
      <c r="O50" s="47">
        <v>16.5</v>
      </c>
      <c r="P50" s="47">
        <v>5.14</v>
      </c>
      <c r="Q50" s="47">
        <v>14</v>
      </c>
      <c r="R50" s="47">
        <v>32</v>
      </c>
      <c r="S50" s="47">
        <v>28.28</v>
      </c>
      <c r="T50" s="47">
        <v>264.83999999999997</v>
      </c>
      <c r="U50" s="47">
        <v>165.39</v>
      </c>
      <c r="V50" s="15"/>
      <c r="W50" s="15"/>
    </row>
    <row r="51" spans="1:23" ht="15">
      <c r="A51" s="15">
        <v>50</v>
      </c>
      <c r="B51" s="15">
        <v>2009</v>
      </c>
      <c r="C51" s="15" t="s">
        <v>1</v>
      </c>
      <c r="D51" s="15" t="s">
        <v>89</v>
      </c>
      <c r="E51" s="15" t="s">
        <v>90</v>
      </c>
      <c r="F51" s="36" t="s">
        <v>51</v>
      </c>
      <c r="G51" s="27" t="s">
        <v>52</v>
      </c>
      <c r="H51" s="20">
        <v>2</v>
      </c>
      <c r="I51" s="46">
        <v>6</v>
      </c>
      <c r="J51" s="47">
        <v>256</v>
      </c>
      <c r="K51" s="47">
        <v>119</v>
      </c>
      <c r="L51" s="47">
        <v>1.65</v>
      </c>
      <c r="M51" s="47">
        <v>0</v>
      </c>
      <c r="N51" s="47">
        <v>18.5</v>
      </c>
      <c r="O51" s="47">
        <v>14.5</v>
      </c>
      <c r="P51" s="47">
        <v>5.62</v>
      </c>
      <c r="Q51" s="47">
        <v>14</v>
      </c>
      <c r="R51" s="47">
        <v>36</v>
      </c>
      <c r="S51" s="47">
        <v>29.5</v>
      </c>
      <c r="T51" s="47">
        <v>279.07</v>
      </c>
      <c r="U51" s="47">
        <v>178.31</v>
      </c>
      <c r="V51" s="15"/>
      <c r="W51" s="15"/>
    </row>
    <row r="52" spans="1:23" ht="15">
      <c r="A52" s="15">
        <v>51</v>
      </c>
      <c r="B52" s="15">
        <v>2009</v>
      </c>
      <c r="C52" s="15" t="s">
        <v>1</v>
      </c>
      <c r="D52" s="15" t="s">
        <v>89</v>
      </c>
      <c r="E52" s="15" t="s">
        <v>90</v>
      </c>
      <c r="F52" s="36" t="s">
        <v>51</v>
      </c>
      <c r="G52" s="27" t="s">
        <v>52</v>
      </c>
      <c r="H52" s="20">
        <v>3</v>
      </c>
      <c r="I52" s="46">
        <v>6</v>
      </c>
      <c r="J52" s="47">
        <v>263</v>
      </c>
      <c r="K52" s="47">
        <v>112.5</v>
      </c>
      <c r="L52" s="47">
        <v>1.21</v>
      </c>
      <c r="M52" s="47">
        <v>0</v>
      </c>
      <c r="N52" s="47">
        <v>16.5</v>
      </c>
      <c r="O52" s="47">
        <v>12.3</v>
      </c>
      <c r="P52" s="47">
        <v>5.26</v>
      </c>
      <c r="Q52" s="47">
        <v>14</v>
      </c>
      <c r="R52" s="47">
        <v>34</v>
      </c>
      <c r="S52" s="47">
        <v>26.8</v>
      </c>
      <c r="T52" s="47">
        <v>241.8</v>
      </c>
      <c r="U52" s="47">
        <v>145.88999999999999</v>
      </c>
      <c r="V52" s="15"/>
      <c r="W52" s="15"/>
    </row>
    <row r="53" spans="1:23" ht="15">
      <c r="A53" s="15">
        <v>52</v>
      </c>
      <c r="B53" s="15">
        <v>2009</v>
      </c>
      <c r="C53" s="15" t="s">
        <v>1</v>
      </c>
      <c r="D53" s="15" t="s">
        <v>89</v>
      </c>
      <c r="E53" s="15" t="s">
        <v>90</v>
      </c>
      <c r="F53" s="36" t="s">
        <v>51</v>
      </c>
      <c r="G53" s="27" t="s">
        <v>52</v>
      </c>
      <c r="H53" s="20">
        <v>4</v>
      </c>
      <c r="I53" s="46">
        <v>6</v>
      </c>
      <c r="J53" s="47">
        <v>253</v>
      </c>
      <c r="K53" s="47">
        <v>110</v>
      </c>
      <c r="L53" s="47">
        <v>1.62</v>
      </c>
      <c r="M53" s="47">
        <v>0</v>
      </c>
      <c r="N53" s="47">
        <v>18</v>
      </c>
      <c r="O53" s="47">
        <v>18.2</v>
      </c>
      <c r="P53" s="47">
        <v>5.4</v>
      </c>
      <c r="Q53" s="47">
        <v>16</v>
      </c>
      <c r="R53" s="47">
        <v>39</v>
      </c>
      <c r="S53" s="47">
        <v>26.67</v>
      </c>
      <c r="T53" s="47">
        <v>285.32</v>
      </c>
      <c r="U53" s="47">
        <v>183.88</v>
      </c>
      <c r="V53" s="15"/>
      <c r="W53" s="15"/>
    </row>
    <row r="54" spans="1:23" ht="15">
      <c r="A54" s="15">
        <v>53</v>
      </c>
      <c r="B54" s="15">
        <v>2009</v>
      </c>
      <c r="C54" s="15" t="s">
        <v>1</v>
      </c>
      <c r="D54" s="15" t="s">
        <v>89</v>
      </c>
      <c r="E54" s="15" t="s">
        <v>90</v>
      </c>
      <c r="F54" s="36" t="s">
        <v>51</v>
      </c>
      <c r="G54" s="27" t="s">
        <v>52</v>
      </c>
      <c r="H54" s="20">
        <v>5</v>
      </c>
      <c r="I54" s="46">
        <v>6</v>
      </c>
      <c r="J54" s="47">
        <v>254</v>
      </c>
      <c r="K54" s="47">
        <v>118</v>
      </c>
      <c r="L54" s="47">
        <v>1.33</v>
      </c>
      <c r="M54" s="47">
        <v>0</v>
      </c>
      <c r="N54" s="47">
        <v>19</v>
      </c>
      <c r="O54" s="47">
        <v>17.2</v>
      </c>
      <c r="P54" s="47">
        <v>5.0599999999999996</v>
      </c>
      <c r="Q54" s="47">
        <v>18</v>
      </c>
      <c r="R54" s="47">
        <v>26</v>
      </c>
      <c r="S54" s="47">
        <v>29.68</v>
      </c>
      <c r="T54" s="47">
        <v>218.97</v>
      </c>
      <c r="U54" s="47">
        <v>140.96</v>
      </c>
      <c r="V54" s="15"/>
      <c r="W54" s="15"/>
    </row>
    <row r="55" spans="1:23" ht="15">
      <c r="A55" s="15">
        <v>54</v>
      </c>
      <c r="B55" s="15">
        <v>2009</v>
      </c>
      <c r="C55" s="15" t="s">
        <v>1</v>
      </c>
      <c r="D55" s="15" t="s">
        <v>89</v>
      </c>
      <c r="E55" s="15" t="s">
        <v>90</v>
      </c>
      <c r="F55" s="36" t="s">
        <v>51</v>
      </c>
      <c r="G55" s="27" t="s">
        <v>52</v>
      </c>
      <c r="H55" s="20">
        <v>6</v>
      </c>
      <c r="I55" s="46">
        <v>6</v>
      </c>
      <c r="J55" s="47">
        <v>260</v>
      </c>
      <c r="K55" s="47">
        <v>122.1</v>
      </c>
      <c r="L55" s="47">
        <v>2.08</v>
      </c>
      <c r="M55" s="47">
        <v>0</v>
      </c>
      <c r="N55" s="47">
        <v>20.2</v>
      </c>
      <c r="O55" s="47">
        <v>20</v>
      </c>
      <c r="P55" s="47">
        <v>6.22</v>
      </c>
      <c r="Q55" s="47">
        <v>16</v>
      </c>
      <c r="R55" s="47">
        <v>42</v>
      </c>
      <c r="S55" s="47">
        <v>34.06</v>
      </c>
      <c r="T55" s="47">
        <v>407.35</v>
      </c>
      <c r="U55" s="47">
        <v>266.05</v>
      </c>
      <c r="V55" s="15"/>
      <c r="W55" s="15"/>
    </row>
    <row r="56" spans="1:23" ht="15">
      <c r="A56" s="15">
        <v>55</v>
      </c>
      <c r="B56" s="15">
        <v>2010</v>
      </c>
      <c r="C56" s="20" t="s">
        <v>0</v>
      </c>
      <c r="D56" s="15" t="s">
        <v>87</v>
      </c>
      <c r="E56" s="15" t="s">
        <v>88</v>
      </c>
      <c r="F56" s="36" t="s">
        <v>47</v>
      </c>
      <c r="G56" s="27" t="s">
        <v>52</v>
      </c>
      <c r="H56" s="20">
        <v>1</v>
      </c>
      <c r="I56" s="45">
        <v>6</v>
      </c>
      <c r="J56" s="43">
        <v>268</v>
      </c>
      <c r="K56" s="43">
        <v>116</v>
      </c>
      <c r="L56" s="43">
        <v>1.87</v>
      </c>
      <c r="M56" s="43">
        <v>0</v>
      </c>
      <c r="N56" s="47">
        <v>21</v>
      </c>
      <c r="O56" s="47">
        <v>17.5</v>
      </c>
      <c r="P56" s="47">
        <v>5.32</v>
      </c>
      <c r="Q56" s="47">
        <v>14</v>
      </c>
      <c r="R56" s="47">
        <v>38</v>
      </c>
      <c r="S56" s="47">
        <v>26.22</v>
      </c>
      <c r="T56" s="47">
        <v>216.36</v>
      </c>
      <c r="U56" s="47">
        <v>122.68</v>
      </c>
      <c r="V56" s="15"/>
      <c r="W56" s="15"/>
    </row>
    <row r="57" spans="1:23" ht="15">
      <c r="A57" s="15">
        <v>56</v>
      </c>
      <c r="B57" s="15">
        <v>2010</v>
      </c>
      <c r="C57" s="20" t="s">
        <v>0</v>
      </c>
      <c r="D57" s="15" t="s">
        <v>87</v>
      </c>
      <c r="E57" s="15" t="s">
        <v>88</v>
      </c>
      <c r="F57" s="36" t="s">
        <v>47</v>
      </c>
      <c r="G57" s="27" t="s">
        <v>52</v>
      </c>
      <c r="H57" s="20">
        <v>2</v>
      </c>
      <c r="I57" s="45">
        <v>6</v>
      </c>
      <c r="J57" s="43">
        <v>258</v>
      </c>
      <c r="K57" s="43">
        <v>123</v>
      </c>
      <c r="L57" s="43">
        <v>1.91</v>
      </c>
      <c r="M57" s="43">
        <v>0</v>
      </c>
      <c r="N57" s="47">
        <v>15</v>
      </c>
      <c r="O57" s="47">
        <v>12</v>
      </c>
      <c r="P57" s="47">
        <v>5.41</v>
      </c>
      <c r="Q57" s="47">
        <v>16</v>
      </c>
      <c r="R57" s="47">
        <v>36</v>
      </c>
      <c r="S57" s="47">
        <v>20.149999999999999</v>
      </c>
      <c r="T57" s="47">
        <v>337.32</v>
      </c>
      <c r="U57" s="47">
        <v>153.28</v>
      </c>
      <c r="V57" s="15"/>
      <c r="W57" s="15"/>
    </row>
    <row r="58" spans="1:23" ht="15">
      <c r="A58" s="15">
        <v>57</v>
      </c>
      <c r="B58" s="15">
        <v>2010</v>
      </c>
      <c r="C58" s="20" t="s">
        <v>0</v>
      </c>
      <c r="D58" s="15" t="s">
        <v>87</v>
      </c>
      <c r="E58" s="15" t="s">
        <v>88</v>
      </c>
      <c r="F58" s="36" t="s">
        <v>47</v>
      </c>
      <c r="G58" s="27" t="s">
        <v>52</v>
      </c>
      <c r="H58" s="20">
        <v>3</v>
      </c>
      <c r="I58" s="45">
        <v>6</v>
      </c>
      <c r="J58" s="43">
        <v>256</v>
      </c>
      <c r="K58" s="43">
        <v>147</v>
      </c>
      <c r="L58" s="43">
        <v>1.77</v>
      </c>
      <c r="M58" s="43">
        <v>0</v>
      </c>
      <c r="N58" s="47">
        <v>15</v>
      </c>
      <c r="O58" s="47">
        <v>13.2</v>
      </c>
      <c r="P58" s="47">
        <v>5.41</v>
      </c>
      <c r="Q58" s="47">
        <v>14</v>
      </c>
      <c r="R58" s="47">
        <v>34</v>
      </c>
      <c r="S58" s="47">
        <v>28.15</v>
      </c>
      <c r="T58" s="47">
        <v>321.67</v>
      </c>
      <c r="U58" s="47">
        <v>184.02</v>
      </c>
      <c r="V58" s="15"/>
      <c r="W58" s="15"/>
    </row>
    <row r="59" spans="1:23" ht="15">
      <c r="A59" s="15">
        <v>58</v>
      </c>
      <c r="B59" s="15">
        <v>2010</v>
      </c>
      <c r="C59" s="20" t="s">
        <v>0</v>
      </c>
      <c r="D59" s="15" t="s">
        <v>87</v>
      </c>
      <c r="E59" s="15" t="s">
        <v>88</v>
      </c>
      <c r="F59" s="36" t="s">
        <v>47</v>
      </c>
      <c r="G59" s="27" t="s">
        <v>52</v>
      </c>
      <c r="H59" s="20">
        <v>4</v>
      </c>
      <c r="I59" s="45">
        <v>6</v>
      </c>
      <c r="J59" s="43">
        <v>264</v>
      </c>
      <c r="K59" s="43">
        <v>105</v>
      </c>
      <c r="L59" s="43">
        <v>1.73</v>
      </c>
      <c r="M59" s="43">
        <v>0</v>
      </c>
      <c r="N59" s="47">
        <v>9</v>
      </c>
      <c r="O59" s="47">
        <v>7.6</v>
      </c>
      <c r="P59" s="47">
        <v>4.2699999999999996</v>
      </c>
      <c r="Q59" s="47">
        <v>16</v>
      </c>
      <c r="R59" s="47">
        <v>36</v>
      </c>
      <c r="S59" s="47">
        <v>28.39</v>
      </c>
      <c r="T59" s="47">
        <v>270.92</v>
      </c>
      <c r="U59" s="47">
        <v>139.22</v>
      </c>
      <c r="V59" s="15"/>
      <c r="W59" s="15"/>
    </row>
    <row r="60" spans="1:23" ht="15">
      <c r="A60" s="15">
        <v>59</v>
      </c>
      <c r="B60" s="15">
        <v>2010</v>
      </c>
      <c r="C60" s="20" t="s">
        <v>0</v>
      </c>
      <c r="D60" s="15" t="s">
        <v>87</v>
      </c>
      <c r="E60" s="15" t="s">
        <v>88</v>
      </c>
      <c r="F60" s="36" t="s">
        <v>47</v>
      </c>
      <c r="G60" s="27" t="s">
        <v>52</v>
      </c>
      <c r="H60" s="20">
        <v>5</v>
      </c>
      <c r="I60" s="45">
        <v>6</v>
      </c>
      <c r="J60" s="43">
        <v>189</v>
      </c>
      <c r="K60" s="43">
        <v>106</v>
      </c>
      <c r="L60" s="43">
        <v>1.85</v>
      </c>
      <c r="M60" s="43">
        <v>0</v>
      </c>
      <c r="N60" s="47">
        <v>18</v>
      </c>
      <c r="O60" s="47">
        <v>15.4</v>
      </c>
      <c r="P60" s="47">
        <v>4.26</v>
      </c>
      <c r="Q60" s="47">
        <v>18</v>
      </c>
      <c r="R60" s="47">
        <v>40</v>
      </c>
      <c r="S60" s="47">
        <v>27.8</v>
      </c>
      <c r="T60" s="47">
        <v>326.87</v>
      </c>
      <c r="U60" s="47">
        <v>175.93</v>
      </c>
      <c r="V60" s="15"/>
      <c r="W60" s="15"/>
    </row>
    <row r="61" spans="1:23" ht="15">
      <c r="A61" s="15">
        <v>60</v>
      </c>
      <c r="B61" s="15">
        <v>2010</v>
      </c>
      <c r="C61" s="20" t="s">
        <v>0</v>
      </c>
      <c r="D61" s="15" t="s">
        <v>87</v>
      </c>
      <c r="E61" s="15" t="s">
        <v>88</v>
      </c>
      <c r="F61" s="36" t="s">
        <v>47</v>
      </c>
      <c r="G61" s="27" t="s">
        <v>52</v>
      </c>
      <c r="H61" s="20">
        <v>6</v>
      </c>
      <c r="I61" s="45">
        <v>6</v>
      </c>
      <c r="J61" s="43">
        <v>246</v>
      </c>
      <c r="K61" s="43">
        <v>108</v>
      </c>
      <c r="L61" s="43">
        <v>1.62</v>
      </c>
      <c r="M61" s="43">
        <v>0</v>
      </c>
      <c r="N61" s="47">
        <v>18</v>
      </c>
      <c r="O61" s="47">
        <v>14.6</v>
      </c>
      <c r="P61" s="47">
        <v>4.29</v>
      </c>
      <c r="Q61" s="47">
        <v>14</v>
      </c>
      <c r="R61" s="47">
        <v>34</v>
      </c>
      <c r="S61" s="47">
        <v>21.31</v>
      </c>
      <c r="T61" s="47">
        <v>206.3</v>
      </c>
      <c r="U61" s="47">
        <v>125.24</v>
      </c>
      <c r="V61" s="15"/>
      <c r="W61" s="15"/>
    </row>
    <row r="62" spans="1:23" ht="15">
      <c r="A62" s="15">
        <v>61</v>
      </c>
      <c r="B62" s="15">
        <v>2010</v>
      </c>
      <c r="C62" s="20" t="s">
        <v>1</v>
      </c>
      <c r="D62" s="15" t="s">
        <v>89</v>
      </c>
      <c r="E62" s="15" t="s">
        <v>90</v>
      </c>
      <c r="F62" s="15" t="s">
        <v>49</v>
      </c>
      <c r="G62" s="27" t="s">
        <v>52</v>
      </c>
      <c r="H62" s="20">
        <v>1</v>
      </c>
      <c r="I62" s="45">
        <v>6</v>
      </c>
      <c r="J62" s="43">
        <v>253</v>
      </c>
      <c r="K62" s="43">
        <v>112</v>
      </c>
      <c r="L62" s="43">
        <v>2.17</v>
      </c>
      <c r="M62" s="43">
        <v>0</v>
      </c>
      <c r="N62" s="47">
        <v>19</v>
      </c>
      <c r="O62" s="47">
        <v>16.8</v>
      </c>
      <c r="P62" s="47">
        <v>5.49</v>
      </c>
      <c r="Q62" s="47">
        <v>16</v>
      </c>
      <c r="R62" s="47">
        <v>37</v>
      </c>
      <c r="S62" s="47">
        <v>30.13</v>
      </c>
      <c r="T62" s="47">
        <v>289.61</v>
      </c>
      <c r="U62" s="47">
        <v>169.85</v>
      </c>
      <c r="V62" s="15"/>
      <c r="W62" s="15"/>
    </row>
    <row r="63" spans="1:23" ht="15">
      <c r="A63" s="15">
        <v>62</v>
      </c>
      <c r="B63" s="15">
        <v>2010</v>
      </c>
      <c r="C63" s="20" t="s">
        <v>1</v>
      </c>
      <c r="D63" s="15" t="s">
        <v>89</v>
      </c>
      <c r="E63" s="15" t="s">
        <v>90</v>
      </c>
      <c r="F63" s="15" t="s">
        <v>49</v>
      </c>
      <c r="G63" s="27" t="s">
        <v>52</v>
      </c>
      <c r="H63" s="20">
        <v>2</v>
      </c>
      <c r="I63" s="45">
        <v>6</v>
      </c>
      <c r="J63" s="43">
        <v>245</v>
      </c>
      <c r="K63" s="43">
        <v>125</v>
      </c>
      <c r="L63" s="43">
        <v>2.12</v>
      </c>
      <c r="M63" s="43">
        <v>0</v>
      </c>
      <c r="N63" s="47">
        <v>19</v>
      </c>
      <c r="O63" s="47">
        <v>17</v>
      </c>
      <c r="P63" s="47">
        <v>5.4</v>
      </c>
      <c r="Q63" s="47">
        <v>14</v>
      </c>
      <c r="R63" s="47">
        <v>40</v>
      </c>
      <c r="S63" s="47">
        <v>22.31</v>
      </c>
      <c r="T63" s="47">
        <v>270.05</v>
      </c>
      <c r="U63" s="47">
        <v>127.72</v>
      </c>
      <c r="V63" s="15"/>
      <c r="W63" s="15"/>
    </row>
    <row r="64" spans="1:23" ht="15">
      <c r="A64" s="15">
        <v>63</v>
      </c>
      <c r="B64" s="15">
        <v>2010</v>
      </c>
      <c r="C64" s="20" t="s">
        <v>1</v>
      </c>
      <c r="D64" s="15" t="s">
        <v>89</v>
      </c>
      <c r="E64" s="15" t="s">
        <v>90</v>
      </c>
      <c r="F64" s="15" t="s">
        <v>49</v>
      </c>
      <c r="G64" s="27" t="s">
        <v>52</v>
      </c>
      <c r="H64" s="20">
        <v>3</v>
      </c>
      <c r="I64" s="45">
        <v>6</v>
      </c>
      <c r="J64" s="43">
        <v>261</v>
      </c>
      <c r="K64" s="43">
        <v>127</v>
      </c>
      <c r="L64" s="43">
        <v>1.74</v>
      </c>
      <c r="M64" s="43">
        <v>0</v>
      </c>
      <c r="N64" s="47">
        <v>19</v>
      </c>
      <c r="O64" s="47">
        <v>15.8</v>
      </c>
      <c r="P64" s="47">
        <v>5.49</v>
      </c>
      <c r="Q64" s="47">
        <v>16</v>
      </c>
      <c r="R64" s="47">
        <v>35</v>
      </c>
      <c r="S64" s="47">
        <v>28.92</v>
      </c>
      <c r="T64" s="47">
        <v>264.22000000000003</v>
      </c>
      <c r="U64" s="47">
        <v>160.83000000000001</v>
      </c>
      <c r="V64" s="15"/>
      <c r="W64" s="15"/>
    </row>
    <row r="65" spans="1:23" ht="15">
      <c r="A65" s="15">
        <v>64</v>
      </c>
      <c r="B65" s="15">
        <v>2010</v>
      </c>
      <c r="C65" s="20" t="s">
        <v>1</v>
      </c>
      <c r="D65" s="15" t="s">
        <v>89</v>
      </c>
      <c r="E65" s="15" t="s">
        <v>90</v>
      </c>
      <c r="F65" s="15" t="s">
        <v>49</v>
      </c>
      <c r="G65" s="27" t="s">
        <v>52</v>
      </c>
      <c r="H65" s="20">
        <v>4</v>
      </c>
      <c r="I65" s="45">
        <v>6</v>
      </c>
      <c r="J65" s="43">
        <v>250</v>
      </c>
      <c r="K65" s="43">
        <v>100</v>
      </c>
      <c r="L65" s="43">
        <v>1.9</v>
      </c>
      <c r="M65" s="43">
        <v>0</v>
      </c>
      <c r="N65" s="47">
        <v>17</v>
      </c>
      <c r="O65" s="47">
        <v>14.6</v>
      </c>
      <c r="P65" s="47">
        <v>5.43</v>
      </c>
      <c r="Q65" s="47">
        <v>18</v>
      </c>
      <c r="R65" s="47">
        <v>35</v>
      </c>
      <c r="S65" s="47">
        <v>28.13</v>
      </c>
      <c r="T65" s="47">
        <v>295.87</v>
      </c>
      <c r="U65" s="47">
        <v>167.29</v>
      </c>
      <c r="V65" s="15"/>
      <c r="W65" s="15"/>
    </row>
    <row r="66" spans="1:23" ht="15">
      <c r="A66" s="15">
        <v>65</v>
      </c>
      <c r="B66" s="15">
        <v>2010</v>
      </c>
      <c r="C66" s="20" t="s">
        <v>1</v>
      </c>
      <c r="D66" s="15" t="s">
        <v>89</v>
      </c>
      <c r="E66" s="15" t="s">
        <v>90</v>
      </c>
      <c r="F66" s="15" t="s">
        <v>49</v>
      </c>
      <c r="G66" s="27" t="s">
        <v>52</v>
      </c>
      <c r="H66" s="20">
        <v>5</v>
      </c>
      <c r="I66" s="45">
        <v>6</v>
      </c>
      <c r="J66" s="43">
        <v>260</v>
      </c>
      <c r="K66" s="43">
        <v>106</v>
      </c>
      <c r="L66" s="43">
        <v>2.08</v>
      </c>
      <c r="M66" s="43">
        <v>0</v>
      </c>
      <c r="N66" s="47">
        <v>19</v>
      </c>
      <c r="O66" s="47">
        <v>15.4</v>
      </c>
      <c r="P66" s="47">
        <v>5.47</v>
      </c>
      <c r="Q66" s="47">
        <v>16</v>
      </c>
      <c r="R66" s="47">
        <v>34</v>
      </c>
      <c r="S66" s="47">
        <v>28.92</v>
      </c>
      <c r="T66" s="47">
        <v>280.17</v>
      </c>
      <c r="U66" s="47">
        <v>160.83000000000001</v>
      </c>
      <c r="V66" s="15"/>
      <c r="W66" s="15"/>
    </row>
    <row r="67" spans="1:23" ht="15">
      <c r="A67" s="15">
        <v>66</v>
      </c>
      <c r="B67" s="15">
        <v>2010</v>
      </c>
      <c r="C67" s="20" t="s">
        <v>1</v>
      </c>
      <c r="D67" s="15" t="s">
        <v>89</v>
      </c>
      <c r="E67" s="15" t="s">
        <v>90</v>
      </c>
      <c r="F67" s="15" t="s">
        <v>49</v>
      </c>
      <c r="G67" s="27" t="s">
        <v>52</v>
      </c>
      <c r="H67" s="20">
        <v>6</v>
      </c>
      <c r="I67" s="45">
        <v>6</v>
      </c>
      <c r="J67" s="43">
        <v>259</v>
      </c>
      <c r="K67" s="43">
        <v>127</v>
      </c>
      <c r="L67" s="43">
        <v>2.11</v>
      </c>
      <c r="M67" s="43">
        <v>0</v>
      </c>
      <c r="N67" s="47">
        <v>19</v>
      </c>
      <c r="O67" s="47">
        <v>16.2</v>
      </c>
      <c r="P67" s="47">
        <v>5.1100000000000003</v>
      </c>
      <c r="Q67" s="47">
        <v>12</v>
      </c>
      <c r="R67" s="47">
        <v>39</v>
      </c>
      <c r="S67" s="47">
        <v>33.479999999999997</v>
      </c>
      <c r="T67" s="47">
        <v>311.10000000000002</v>
      </c>
      <c r="U67" s="47">
        <v>160.16</v>
      </c>
      <c r="V67" s="15"/>
      <c r="W67" s="15"/>
    </row>
    <row r="68" spans="1:23" ht="15">
      <c r="A68" s="15">
        <v>67</v>
      </c>
      <c r="B68" s="15">
        <v>2011</v>
      </c>
      <c r="C68" s="19" t="s">
        <v>0</v>
      </c>
      <c r="D68" s="15" t="s">
        <v>87</v>
      </c>
      <c r="E68" s="15" t="s">
        <v>88</v>
      </c>
      <c r="F68" s="36" t="s">
        <v>51</v>
      </c>
      <c r="G68" s="27" t="s">
        <v>52</v>
      </c>
      <c r="H68" s="20">
        <v>1</v>
      </c>
      <c r="I68" s="45">
        <v>6</v>
      </c>
      <c r="J68" s="43">
        <v>251</v>
      </c>
      <c r="K68" s="43">
        <v>107</v>
      </c>
      <c r="L68" s="43">
        <v>2.16</v>
      </c>
      <c r="M68" s="43">
        <v>0</v>
      </c>
      <c r="N68" s="43">
        <v>18</v>
      </c>
      <c r="O68" s="43">
        <v>14.5</v>
      </c>
      <c r="P68" s="42">
        <v>5.26</v>
      </c>
      <c r="Q68" s="44">
        <v>18</v>
      </c>
      <c r="R68" s="44">
        <v>31</v>
      </c>
      <c r="S68" s="42">
        <v>29.34</v>
      </c>
      <c r="T68" s="42">
        <v>286.79000000000002</v>
      </c>
      <c r="U68" s="42">
        <v>163.26</v>
      </c>
      <c r="V68" s="15"/>
      <c r="W68" s="15"/>
    </row>
    <row r="69" spans="1:23" ht="15">
      <c r="A69" s="15">
        <v>68</v>
      </c>
      <c r="B69" s="15">
        <v>2011</v>
      </c>
      <c r="C69" s="19" t="s">
        <v>0</v>
      </c>
      <c r="D69" s="15" t="s">
        <v>87</v>
      </c>
      <c r="E69" s="15" t="s">
        <v>88</v>
      </c>
      <c r="F69" s="36" t="s">
        <v>51</v>
      </c>
      <c r="G69" s="27" t="s">
        <v>52</v>
      </c>
      <c r="H69" s="20">
        <v>2</v>
      </c>
      <c r="I69" s="45">
        <v>6</v>
      </c>
      <c r="J69" s="43">
        <v>243.5</v>
      </c>
      <c r="K69" s="43">
        <v>93</v>
      </c>
      <c r="L69" s="43">
        <v>1.86</v>
      </c>
      <c r="M69" s="43">
        <v>0</v>
      </c>
      <c r="N69" s="43">
        <v>17</v>
      </c>
      <c r="O69" s="43">
        <v>14</v>
      </c>
      <c r="P69" s="42">
        <v>5.03</v>
      </c>
      <c r="Q69" s="44">
        <v>16</v>
      </c>
      <c r="R69" s="44">
        <v>34</v>
      </c>
      <c r="S69" s="42">
        <v>26.68</v>
      </c>
      <c r="T69" s="42">
        <v>239.2</v>
      </c>
      <c r="U69" s="42">
        <v>124.82</v>
      </c>
      <c r="V69" s="15"/>
      <c r="W69" s="15"/>
    </row>
    <row r="70" spans="1:23" ht="15">
      <c r="A70" s="15">
        <v>69</v>
      </c>
      <c r="B70" s="15">
        <v>2011</v>
      </c>
      <c r="C70" s="19" t="s">
        <v>0</v>
      </c>
      <c r="D70" s="15" t="s">
        <v>87</v>
      </c>
      <c r="E70" s="15" t="s">
        <v>88</v>
      </c>
      <c r="F70" s="36" t="s">
        <v>51</v>
      </c>
      <c r="G70" s="27" t="s">
        <v>52</v>
      </c>
      <c r="H70" s="20">
        <v>3</v>
      </c>
      <c r="I70" s="45">
        <v>6</v>
      </c>
      <c r="J70" s="43">
        <v>224</v>
      </c>
      <c r="K70" s="43">
        <v>96</v>
      </c>
      <c r="L70" s="43">
        <v>1.69</v>
      </c>
      <c r="M70" s="43">
        <v>0</v>
      </c>
      <c r="N70" s="43">
        <v>16.5</v>
      </c>
      <c r="O70" s="43">
        <v>13.4</v>
      </c>
      <c r="P70" s="42">
        <v>5.08</v>
      </c>
      <c r="Q70" s="44">
        <v>14</v>
      </c>
      <c r="R70" s="44">
        <v>31</v>
      </c>
      <c r="S70" s="42">
        <v>27.26</v>
      </c>
      <c r="T70" s="42">
        <v>224.03</v>
      </c>
      <c r="U70" s="42">
        <v>120.52</v>
      </c>
      <c r="V70" s="15"/>
      <c r="W70" s="15"/>
    </row>
    <row r="71" spans="1:23" ht="15">
      <c r="A71" s="15">
        <v>70</v>
      </c>
      <c r="B71" s="15">
        <v>2011</v>
      </c>
      <c r="C71" s="19" t="s">
        <v>0</v>
      </c>
      <c r="D71" s="15" t="s">
        <v>87</v>
      </c>
      <c r="E71" s="15" t="s">
        <v>88</v>
      </c>
      <c r="F71" s="36" t="s">
        <v>51</v>
      </c>
      <c r="G71" s="27" t="s">
        <v>52</v>
      </c>
      <c r="H71" s="20">
        <v>4</v>
      </c>
      <c r="I71" s="45">
        <v>6</v>
      </c>
      <c r="J71" s="43">
        <v>212</v>
      </c>
      <c r="K71" s="43">
        <v>86</v>
      </c>
      <c r="L71" s="43">
        <v>1.77</v>
      </c>
      <c r="M71" s="43">
        <v>0</v>
      </c>
      <c r="N71" s="43">
        <v>17.5</v>
      </c>
      <c r="O71" s="43">
        <v>13</v>
      </c>
      <c r="P71" s="42">
        <v>5.27</v>
      </c>
      <c r="Q71" s="44">
        <v>14</v>
      </c>
      <c r="R71" s="44">
        <v>30</v>
      </c>
      <c r="S71" s="42">
        <v>29.97</v>
      </c>
      <c r="T71" s="42">
        <v>246.55</v>
      </c>
      <c r="U71" s="42">
        <v>143.97</v>
      </c>
      <c r="V71" s="15"/>
      <c r="W71" s="15"/>
    </row>
    <row r="72" spans="1:23" ht="15">
      <c r="A72" s="15">
        <v>71</v>
      </c>
      <c r="B72" s="15">
        <v>2011</v>
      </c>
      <c r="C72" s="19" t="s">
        <v>0</v>
      </c>
      <c r="D72" s="15" t="s">
        <v>87</v>
      </c>
      <c r="E72" s="15" t="s">
        <v>88</v>
      </c>
      <c r="F72" s="36" t="s">
        <v>51</v>
      </c>
      <c r="G72" s="27" t="s">
        <v>52</v>
      </c>
      <c r="H72" s="20">
        <v>5</v>
      </c>
      <c r="I72" s="45">
        <v>6</v>
      </c>
      <c r="J72" s="43">
        <v>238</v>
      </c>
      <c r="K72" s="43">
        <v>107</v>
      </c>
      <c r="L72" s="43">
        <v>1.74</v>
      </c>
      <c r="M72" s="43">
        <v>0</v>
      </c>
      <c r="N72" s="43">
        <v>16.600000000000001</v>
      </c>
      <c r="O72" s="43">
        <v>14</v>
      </c>
      <c r="P72" s="42">
        <v>5.07</v>
      </c>
      <c r="Q72" s="44">
        <v>14</v>
      </c>
      <c r="R72" s="44">
        <v>32</v>
      </c>
      <c r="S72" s="42">
        <v>26.04</v>
      </c>
      <c r="T72" s="42">
        <v>254.43</v>
      </c>
      <c r="U72" s="42">
        <v>117.96</v>
      </c>
      <c r="V72" s="15"/>
      <c r="W72" s="15"/>
    </row>
    <row r="73" spans="1:23" ht="15">
      <c r="A73" s="15">
        <v>72</v>
      </c>
      <c r="B73" s="15">
        <v>2011</v>
      </c>
      <c r="C73" s="19" t="s">
        <v>0</v>
      </c>
      <c r="D73" s="15" t="s">
        <v>87</v>
      </c>
      <c r="E73" s="15" t="s">
        <v>88</v>
      </c>
      <c r="F73" s="36" t="s">
        <v>51</v>
      </c>
      <c r="G73" s="27" t="s">
        <v>52</v>
      </c>
      <c r="H73" s="20">
        <v>6</v>
      </c>
      <c r="I73" s="45">
        <v>6</v>
      </c>
      <c r="J73" s="43">
        <v>230</v>
      </c>
      <c r="K73" s="43">
        <v>79</v>
      </c>
      <c r="L73" s="43">
        <v>1.8</v>
      </c>
      <c r="M73" s="43">
        <v>0</v>
      </c>
      <c r="N73" s="43">
        <v>17</v>
      </c>
      <c r="O73" s="43">
        <v>13</v>
      </c>
      <c r="P73" s="42">
        <v>5.25</v>
      </c>
      <c r="Q73" s="44">
        <v>20</v>
      </c>
      <c r="R73" s="44">
        <v>27</v>
      </c>
      <c r="S73" s="42">
        <v>24.23</v>
      </c>
      <c r="T73" s="42">
        <v>239.47</v>
      </c>
      <c r="U73" s="42">
        <v>125.49</v>
      </c>
      <c r="V73" s="15"/>
      <c r="W73" s="15"/>
    </row>
    <row r="74" spans="1:23" ht="15">
      <c r="A74" s="15">
        <v>73</v>
      </c>
      <c r="B74" s="15">
        <v>2011</v>
      </c>
      <c r="C74" s="19" t="s">
        <v>1</v>
      </c>
      <c r="D74" s="15" t="s">
        <v>89</v>
      </c>
      <c r="E74" s="15" t="s">
        <v>90</v>
      </c>
      <c r="F74" s="36" t="s">
        <v>51</v>
      </c>
      <c r="G74" s="27" t="s">
        <v>52</v>
      </c>
      <c r="H74" s="20">
        <v>1</v>
      </c>
      <c r="I74" s="45">
        <v>6</v>
      </c>
      <c r="J74" s="43">
        <v>216</v>
      </c>
      <c r="K74" s="43">
        <v>91</v>
      </c>
      <c r="L74" s="43">
        <v>2.17</v>
      </c>
      <c r="M74" s="43">
        <v>0</v>
      </c>
      <c r="N74" s="43">
        <v>21</v>
      </c>
      <c r="O74" s="43">
        <v>18</v>
      </c>
      <c r="P74" s="42">
        <v>5.41</v>
      </c>
      <c r="Q74" s="44">
        <v>16</v>
      </c>
      <c r="R74" s="44">
        <v>40</v>
      </c>
      <c r="S74" s="42">
        <v>24.94</v>
      </c>
      <c r="T74" s="42">
        <v>339.81</v>
      </c>
      <c r="U74" s="42">
        <v>170.5</v>
      </c>
      <c r="V74" s="15"/>
      <c r="W74" s="15"/>
    </row>
    <row r="75" spans="1:23" ht="15">
      <c r="A75" s="15">
        <v>74</v>
      </c>
      <c r="B75" s="15">
        <v>2011</v>
      </c>
      <c r="C75" s="19" t="s">
        <v>1</v>
      </c>
      <c r="D75" s="15" t="s">
        <v>89</v>
      </c>
      <c r="E75" s="15" t="s">
        <v>90</v>
      </c>
      <c r="F75" s="36" t="s">
        <v>51</v>
      </c>
      <c r="G75" s="27" t="s">
        <v>52</v>
      </c>
      <c r="H75" s="20">
        <v>2</v>
      </c>
      <c r="I75" s="45">
        <v>6</v>
      </c>
      <c r="J75" s="43">
        <v>214</v>
      </c>
      <c r="K75" s="43">
        <v>87</v>
      </c>
      <c r="L75" s="43">
        <v>1.71</v>
      </c>
      <c r="M75" s="43">
        <v>0</v>
      </c>
      <c r="N75" s="43">
        <v>17.5</v>
      </c>
      <c r="O75" s="43">
        <v>13.5</v>
      </c>
      <c r="P75" s="42">
        <v>5.14</v>
      </c>
      <c r="Q75" s="44">
        <v>16</v>
      </c>
      <c r="R75" s="44">
        <v>29</v>
      </c>
      <c r="S75" s="42">
        <v>23.08</v>
      </c>
      <c r="T75" s="42">
        <v>208.76</v>
      </c>
      <c r="U75" s="42">
        <v>122.87</v>
      </c>
      <c r="V75" s="15"/>
      <c r="W75" s="15"/>
    </row>
    <row r="76" spans="1:23" ht="15">
      <c r="A76" s="15">
        <v>75</v>
      </c>
      <c r="B76" s="15">
        <v>2011</v>
      </c>
      <c r="C76" s="19" t="s">
        <v>1</v>
      </c>
      <c r="D76" s="15" t="s">
        <v>89</v>
      </c>
      <c r="E76" s="15" t="s">
        <v>90</v>
      </c>
      <c r="F76" s="36" t="s">
        <v>51</v>
      </c>
      <c r="G76" s="27" t="s">
        <v>52</v>
      </c>
      <c r="H76" s="20">
        <v>3</v>
      </c>
      <c r="I76" s="45">
        <v>6</v>
      </c>
      <c r="J76" s="43">
        <v>231</v>
      </c>
      <c r="K76" s="43">
        <v>81</v>
      </c>
      <c r="L76" s="43">
        <v>2.04</v>
      </c>
      <c r="M76" s="43">
        <v>0</v>
      </c>
      <c r="N76" s="43">
        <v>19.5</v>
      </c>
      <c r="O76" s="43">
        <v>17.5</v>
      </c>
      <c r="P76" s="42">
        <v>5.1100000000000003</v>
      </c>
      <c r="Q76" s="44">
        <v>14</v>
      </c>
      <c r="R76" s="44">
        <v>37</v>
      </c>
      <c r="S76" s="42">
        <v>24.55</v>
      </c>
      <c r="T76" s="42">
        <v>262.75</v>
      </c>
      <c r="U76" s="42">
        <v>136.83000000000001</v>
      </c>
      <c r="V76" s="15"/>
      <c r="W76" s="15"/>
    </row>
    <row r="77" spans="1:23" ht="15">
      <c r="A77" s="15">
        <v>76</v>
      </c>
      <c r="B77" s="15">
        <v>2011</v>
      </c>
      <c r="C77" s="19" t="s">
        <v>1</v>
      </c>
      <c r="D77" s="15" t="s">
        <v>89</v>
      </c>
      <c r="E77" s="15" t="s">
        <v>90</v>
      </c>
      <c r="F77" s="36" t="s">
        <v>51</v>
      </c>
      <c r="G77" s="27" t="s">
        <v>52</v>
      </c>
      <c r="H77" s="20">
        <v>4</v>
      </c>
      <c r="I77" s="45">
        <v>6</v>
      </c>
      <c r="J77" s="43">
        <v>201</v>
      </c>
      <c r="K77" s="43">
        <v>61</v>
      </c>
      <c r="L77" s="43">
        <v>2.04</v>
      </c>
      <c r="M77" s="43">
        <v>0</v>
      </c>
      <c r="N77" s="43">
        <v>19</v>
      </c>
      <c r="O77" s="43">
        <v>13</v>
      </c>
      <c r="P77" s="42">
        <v>4.93</v>
      </c>
      <c r="Q77" s="44">
        <v>14</v>
      </c>
      <c r="R77" s="44">
        <v>32</v>
      </c>
      <c r="S77" s="42">
        <v>25.31</v>
      </c>
      <c r="T77" s="42">
        <v>215.43</v>
      </c>
      <c r="U77" s="42">
        <v>132.97999999999999</v>
      </c>
      <c r="V77" s="15"/>
      <c r="W77" s="15"/>
    </row>
    <row r="78" spans="1:23" ht="15">
      <c r="A78" s="15">
        <v>77</v>
      </c>
      <c r="B78" s="15">
        <v>2011</v>
      </c>
      <c r="C78" s="19" t="s">
        <v>1</v>
      </c>
      <c r="D78" s="15" t="s">
        <v>89</v>
      </c>
      <c r="E78" s="15" t="s">
        <v>90</v>
      </c>
      <c r="F78" s="36" t="s">
        <v>51</v>
      </c>
      <c r="G78" s="27" t="s">
        <v>52</v>
      </c>
      <c r="H78" s="20">
        <v>5</v>
      </c>
      <c r="I78" s="45">
        <v>6</v>
      </c>
      <c r="J78" s="43">
        <v>206</v>
      </c>
      <c r="K78" s="43">
        <v>87</v>
      </c>
      <c r="L78" s="43">
        <v>2.2000000000000002</v>
      </c>
      <c r="M78" s="43">
        <v>0</v>
      </c>
      <c r="N78" s="43">
        <v>19</v>
      </c>
      <c r="O78" s="43">
        <v>14.5</v>
      </c>
      <c r="P78" s="42">
        <v>5.51</v>
      </c>
      <c r="Q78" s="44">
        <v>18</v>
      </c>
      <c r="R78" s="44">
        <v>31</v>
      </c>
      <c r="S78" s="42">
        <v>20.59</v>
      </c>
      <c r="T78" s="42">
        <v>274.38</v>
      </c>
      <c r="U78" s="42">
        <v>113.34</v>
      </c>
      <c r="V78" s="15"/>
      <c r="W78" s="15"/>
    </row>
    <row r="79" spans="1:23" ht="15">
      <c r="A79" s="15">
        <v>78</v>
      </c>
      <c r="B79" s="15">
        <v>2011</v>
      </c>
      <c r="C79" s="19" t="s">
        <v>1</v>
      </c>
      <c r="D79" s="15" t="s">
        <v>89</v>
      </c>
      <c r="E79" s="15" t="s">
        <v>90</v>
      </c>
      <c r="F79" s="36" t="s">
        <v>51</v>
      </c>
      <c r="G79" s="27" t="s">
        <v>52</v>
      </c>
      <c r="H79" s="20">
        <v>6</v>
      </c>
      <c r="I79" s="45">
        <v>6</v>
      </c>
      <c r="J79" s="43">
        <v>244.5</v>
      </c>
      <c r="K79" s="43">
        <v>89</v>
      </c>
      <c r="L79" s="43">
        <v>2.0299999999999998</v>
      </c>
      <c r="M79" s="43">
        <v>0</v>
      </c>
      <c r="N79" s="43">
        <v>18.5</v>
      </c>
      <c r="O79" s="43">
        <v>16</v>
      </c>
      <c r="P79" s="42">
        <v>4.8499999999999996</v>
      </c>
      <c r="Q79" s="44">
        <v>18</v>
      </c>
      <c r="R79" s="44">
        <v>35</v>
      </c>
      <c r="S79" s="42">
        <v>17.53</v>
      </c>
      <c r="T79" s="42">
        <v>247.48</v>
      </c>
      <c r="U79" s="42">
        <v>113.13</v>
      </c>
      <c r="V79" s="15"/>
      <c r="W79" s="15"/>
    </row>
    <row r="80" spans="1:23" ht="15">
      <c r="A80" s="15">
        <v>79</v>
      </c>
      <c r="B80" s="15">
        <v>2012</v>
      </c>
      <c r="C80" s="23" t="s">
        <v>0</v>
      </c>
      <c r="D80" s="15" t="s">
        <v>87</v>
      </c>
      <c r="E80" s="15" t="s">
        <v>88</v>
      </c>
      <c r="F80" s="36" t="s">
        <v>51</v>
      </c>
      <c r="G80" s="27" t="s">
        <v>52</v>
      </c>
      <c r="H80" s="20">
        <v>1</v>
      </c>
      <c r="I80" s="48">
        <v>6</v>
      </c>
      <c r="J80" s="44">
        <v>162</v>
      </c>
      <c r="K80" s="44">
        <v>121</v>
      </c>
      <c r="L80" s="44">
        <v>2.21</v>
      </c>
      <c r="M80" s="44">
        <v>0</v>
      </c>
      <c r="N80" s="44">
        <v>18.5</v>
      </c>
      <c r="O80" s="44">
        <v>17</v>
      </c>
      <c r="P80" s="44">
        <v>5.33</v>
      </c>
      <c r="Q80" s="44">
        <v>16</v>
      </c>
      <c r="R80" s="44">
        <v>38</v>
      </c>
      <c r="S80" s="44">
        <v>24.12</v>
      </c>
      <c r="T80" s="44">
        <v>287.37</v>
      </c>
      <c r="U80" s="44">
        <v>159.91999999999999</v>
      </c>
      <c r="V80" s="15"/>
      <c r="W80" s="15"/>
    </row>
    <row r="81" spans="1:23" ht="15">
      <c r="A81" s="15">
        <v>80</v>
      </c>
      <c r="B81" s="15">
        <v>2012</v>
      </c>
      <c r="C81" s="23" t="s">
        <v>0</v>
      </c>
      <c r="D81" s="15" t="s">
        <v>87</v>
      </c>
      <c r="E81" s="15" t="s">
        <v>88</v>
      </c>
      <c r="F81" s="36" t="s">
        <v>51</v>
      </c>
      <c r="G81" s="27" t="s">
        <v>52</v>
      </c>
      <c r="H81" s="20">
        <v>2</v>
      </c>
      <c r="I81" s="48">
        <v>6</v>
      </c>
      <c r="J81" s="44">
        <v>260</v>
      </c>
      <c r="K81" s="44">
        <v>130</v>
      </c>
      <c r="L81" s="44">
        <v>2.59</v>
      </c>
      <c r="M81" s="44">
        <v>0</v>
      </c>
      <c r="N81" s="44">
        <v>20.2</v>
      </c>
      <c r="O81" s="44">
        <v>18.600000000000001</v>
      </c>
      <c r="P81" s="44">
        <v>5.56</v>
      </c>
      <c r="Q81" s="44">
        <v>18</v>
      </c>
      <c r="R81" s="44">
        <v>41</v>
      </c>
      <c r="S81" s="44">
        <v>25.96</v>
      </c>
      <c r="T81" s="44">
        <v>371.89</v>
      </c>
      <c r="U81" s="44">
        <v>200.19</v>
      </c>
      <c r="V81" s="15"/>
      <c r="W81" s="15"/>
    </row>
    <row r="82" spans="1:23" ht="15">
      <c r="A82" s="15">
        <v>81</v>
      </c>
      <c r="B82" s="15">
        <v>2012</v>
      </c>
      <c r="C82" s="23" t="s">
        <v>0</v>
      </c>
      <c r="D82" s="15" t="s">
        <v>87</v>
      </c>
      <c r="E82" s="15" t="s">
        <v>88</v>
      </c>
      <c r="F82" s="36" t="s">
        <v>51</v>
      </c>
      <c r="G82" s="27" t="s">
        <v>52</v>
      </c>
      <c r="H82" s="20">
        <v>3</v>
      </c>
      <c r="I82" s="48">
        <v>6</v>
      </c>
      <c r="J82" s="44">
        <v>220</v>
      </c>
      <c r="K82" s="44">
        <v>100</v>
      </c>
      <c r="L82" s="44">
        <v>1.89</v>
      </c>
      <c r="M82" s="44">
        <v>0</v>
      </c>
      <c r="N82" s="44">
        <v>18</v>
      </c>
      <c r="O82" s="44">
        <v>17.7</v>
      </c>
      <c r="P82" s="44">
        <v>5.29</v>
      </c>
      <c r="Q82" s="44">
        <v>14</v>
      </c>
      <c r="R82" s="44">
        <v>40</v>
      </c>
      <c r="S82" s="44">
        <v>26.71</v>
      </c>
      <c r="T82" s="44">
        <v>294.91000000000003</v>
      </c>
      <c r="U82" s="44">
        <v>165.85</v>
      </c>
      <c r="V82" s="15"/>
      <c r="W82" s="15"/>
    </row>
    <row r="83" spans="1:23" ht="15">
      <c r="A83" s="15">
        <v>82</v>
      </c>
      <c r="B83" s="15">
        <v>2012</v>
      </c>
      <c r="C83" s="23" t="s">
        <v>0</v>
      </c>
      <c r="D83" s="15" t="s">
        <v>87</v>
      </c>
      <c r="E83" s="15" t="s">
        <v>88</v>
      </c>
      <c r="F83" s="36" t="s">
        <v>51</v>
      </c>
      <c r="G83" s="27" t="s">
        <v>52</v>
      </c>
      <c r="H83" s="20">
        <v>4</v>
      </c>
      <c r="I83" s="48">
        <v>6</v>
      </c>
      <c r="J83" s="44">
        <v>220</v>
      </c>
      <c r="K83" s="44">
        <v>97</v>
      </c>
      <c r="L83" s="44">
        <v>1.72</v>
      </c>
      <c r="M83" s="44">
        <v>0</v>
      </c>
      <c r="N83" s="44">
        <v>18.5</v>
      </c>
      <c r="O83" s="44">
        <v>16.5</v>
      </c>
      <c r="P83" s="44">
        <v>5.36</v>
      </c>
      <c r="Q83" s="44">
        <v>16</v>
      </c>
      <c r="R83" s="44">
        <v>36</v>
      </c>
      <c r="S83" s="44">
        <v>24.8</v>
      </c>
      <c r="T83" s="44">
        <v>281.61</v>
      </c>
      <c r="U83" s="44">
        <v>160.11000000000001</v>
      </c>
      <c r="V83" s="15"/>
      <c r="W83" s="15"/>
    </row>
    <row r="84" spans="1:23" ht="15">
      <c r="A84" s="15">
        <v>83</v>
      </c>
      <c r="B84" s="15">
        <v>2012</v>
      </c>
      <c r="C84" s="23" t="s">
        <v>0</v>
      </c>
      <c r="D84" s="15" t="s">
        <v>87</v>
      </c>
      <c r="E84" s="15" t="s">
        <v>88</v>
      </c>
      <c r="F84" s="36" t="s">
        <v>51</v>
      </c>
      <c r="G84" s="27" t="s">
        <v>52</v>
      </c>
      <c r="H84" s="20">
        <v>5</v>
      </c>
      <c r="I84" s="48">
        <v>6</v>
      </c>
      <c r="J84" s="44">
        <v>212</v>
      </c>
      <c r="K84" s="44">
        <v>90</v>
      </c>
      <c r="L84" s="44">
        <v>1.94</v>
      </c>
      <c r="M84" s="44">
        <v>0</v>
      </c>
      <c r="N84" s="44">
        <v>18.600000000000001</v>
      </c>
      <c r="O84" s="44">
        <v>16.3</v>
      </c>
      <c r="P84" s="44">
        <v>5.54</v>
      </c>
      <c r="Q84" s="44">
        <v>16</v>
      </c>
      <c r="R84" s="44">
        <v>38</v>
      </c>
      <c r="S84" s="44">
        <v>23.59</v>
      </c>
      <c r="T84" s="44">
        <v>260.76</v>
      </c>
      <c r="U84" s="44">
        <v>151.75</v>
      </c>
      <c r="V84" s="15"/>
      <c r="W84" s="15"/>
    </row>
    <row r="85" spans="1:23" ht="15">
      <c r="A85" s="15">
        <v>84</v>
      </c>
      <c r="B85" s="15">
        <v>2012</v>
      </c>
      <c r="C85" s="23" t="s">
        <v>0</v>
      </c>
      <c r="D85" s="15" t="s">
        <v>87</v>
      </c>
      <c r="E85" s="15" t="s">
        <v>88</v>
      </c>
      <c r="F85" s="36" t="s">
        <v>51</v>
      </c>
      <c r="G85" s="27" t="s">
        <v>52</v>
      </c>
      <c r="H85" s="20">
        <v>6</v>
      </c>
      <c r="I85" s="48">
        <v>6</v>
      </c>
      <c r="J85" s="44">
        <v>213</v>
      </c>
      <c r="K85" s="44">
        <v>80</v>
      </c>
      <c r="L85" s="44">
        <v>1.96</v>
      </c>
      <c r="M85" s="44">
        <v>0</v>
      </c>
      <c r="N85" s="44">
        <v>18.5</v>
      </c>
      <c r="O85" s="44">
        <v>17.5</v>
      </c>
      <c r="P85" s="44">
        <v>5.13</v>
      </c>
      <c r="Q85" s="44">
        <v>14</v>
      </c>
      <c r="R85" s="44">
        <v>39</v>
      </c>
      <c r="S85" s="44">
        <v>25.8</v>
      </c>
      <c r="T85" s="44">
        <v>286.20999999999998</v>
      </c>
      <c r="U85" s="44">
        <v>167.88</v>
      </c>
      <c r="V85" s="15"/>
      <c r="W85" s="15"/>
    </row>
    <row r="86" spans="1:23" ht="15">
      <c r="A86" s="15">
        <v>85</v>
      </c>
      <c r="B86" s="15">
        <v>2012</v>
      </c>
      <c r="C86" s="23" t="s">
        <v>1</v>
      </c>
      <c r="D86" s="15" t="s">
        <v>89</v>
      </c>
      <c r="E86" s="15" t="s">
        <v>90</v>
      </c>
      <c r="F86" s="36" t="s">
        <v>51</v>
      </c>
      <c r="G86" s="27" t="s">
        <v>52</v>
      </c>
      <c r="H86" s="20">
        <v>1</v>
      </c>
      <c r="I86" s="48">
        <v>6</v>
      </c>
      <c r="J86" s="44">
        <v>225</v>
      </c>
      <c r="K86" s="44">
        <v>86</v>
      </c>
      <c r="L86" s="44">
        <v>2.35</v>
      </c>
      <c r="M86" s="44">
        <v>0</v>
      </c>
      <c r="N86" s="44">
        <v>21.4</v>
      </c>
      <c r="O86" s="44">
        <v>19.2</v>
      </c>
      <c r="P86" s="44">
        <v>5.6</v>
      </c>
      <c r="Q86" s="44">
        <v>16</v>
      </c>
      <c r="R86" s="44">
        <v>42</v>
      </c>
      <c r="S86" s="44">
        <v>27.19</v>
      </c>
      <c r="T86" s="44">
        <v>362.49</v>
      </c>
      <c r="U86" s="44">
        <v>205.05</v>
      </c>
      <c r="V86" s="15"/>
      <c r="W86" s="15"/>
    </row>
    <row r="87" spans="1:23" ht="15">
      <c r="A87" s="15">
        <v>86</v>
      </c>
      <c r="B87" s="15">
        <v>2012</v>
      </c>
      <c r="C87" s="23" t="s">
        <v>1</v>
      </c>
      <c r="D87" s="15" t="s">
        <v>89</v>
      </c>
      <c r="E87" s="15" t="s">
        <v>90</v>
      </c>
      <c r="F87" s="36" t="s">
        <v>51</v>
      </c>
      <c r="G87" s="27" t="s">
        <v>52</v>
      </c>
      <c r="H87" s="20">
        <v>2</v>
      </c>
      <c r="I87" s="48">
        <v>6</v>
      </c>
      <c r="J87" s="44">
        <v>235</v>
      </c>
      <c r="K87" s="44">
        <v>100</v>
      </c>
      <c r="L87" s="44">
        <v>2.35</v>
      </c>
      <c r="M87" s="44">
        <v>0</v>
      </c>
      <c r="N87" s="44">
        <v>19.7</v>
      </c>
      <c r="O87" s="44">
        <v>19.399999999999999</v>
      </c>
      <c r="P87" s="44">
        <v>5.5</v>
      </c>
      <c r="Q87" s="44">
        <v>14</v>
      </c>
      <c r="R87" s="44">
        <v>41</v>
      </c>
      <c r="S87" s="44">
        <v>32.5</v>
      </c>
      <c r="T87" s="44">
        <v>345.94</v>
      </c>
      <c r="U87" s="44">
        <v>194.41</v>
      </c>
      <c r="V87" s="15"/>
      <c r="W87" s="15"/>
    </row>
    <row r="88" spans="1:23" ht="15">
      <c r="A88" s="15">
        <v>87</v>
      </c>
      <c r="B88" s="15">
        <v>2012</v>
      </c>
      <c r="C88" s="23" t="s">
        <v>1</v>
      </c>
      <c r="D88" s="15" t="s">
        <v>89</v>
      </c>
      <c r="E88" s="15" t="s">
        <v>90</v>
      </c>
      <c r="F88" s="36" t="s">
        <v>51</v>
      </c>
      <c r="G88" s="27" t="s">
        <v>52</v>
      </c>
      <c r="H88" s="20">
        <v>3</v>
      </c>
      <c r="I88" s="48">
        <v>6</v>
      </c>
      <c r="J88" s="44">
        <v>242</v>
      </c>
      <c r="K88" s="44">
        <v>104</v>
      </c>
      <c r="L88" s="44">
        <v>2.33</v>
      </c>
      <c r="M88" s="44">
        <v>0</v>
      </c>
      <c r="N88" s="44">
        <v>19</v>
      </c>
      <c r="O88" s="44">
        <v>18.3</v>
      </c>
      <c r="P88" s="44">
        <v>5.51</v>
      </c>
      <c r="Q88" s="44">
        <v>16</v>
      </c>
      <c r="R88" s="44">
        <v>34</v>
      </c>
      <c r="S88" s="44">
        <v>27.97</v>
      </c>
      <c r="T88" s="44">
        <v>264.08999999999997</v>
      </c>
      <c r="U88" s="44">
        <v>153.16999999999999</v>
      </c>
      <c r="V88" s="15"/>
      <c r="W88" s="15"/>
    </row>
    <row r="89" spans="1:23" ht="15">
      <c r="A89" s="15">
        <v>88</v>
      </c>
      <c r="B89" s="15">
        <v>2012</v>
      </c>
      <c r="C89" s="23" t="s">
        <v>1</v>
      </c>
      <c r="D89" s="15" t="s">
        <v>89</v>
      </c>
      <c r="E89" s="15" t="s">
        <v>90</v>
      </c>
      <c r="F89" s="36" t="s">
        <v>51</v>
      </c>
      <c r="G89" s="27" t="s">
        <v>52</v>
      </c>
      <c r="H89" s="20">
        <v>4</v>
      </c>
      <c r="I89" s="48">
        <v>6</v>
      </c>
      <c r="J89" s="44">
        <v>253</v>
      </c>
      <c r="K89" s="44">
        <v>110</v>
      </c>
      <c r="L89" s="44">
        <v>2.04</v>
      </c>
      <c r="M89" s="44">
        <v>0</v>
      </c>
      <c r="N89" s="44">
        <v>26.3</v>
      </c>
      <c r="O89" s="44">
        <v>19.5</v>
      </c>
      <c r="P89" s="44">
        <v>5.42</v>
      </c>
      <c r="Q89" s="44">
        <v>14</v>
      </c>
      <c r="R89" s="44">
        <v>45</v>
      </c>
      <c r="S89" s="44">
        <v>30.67</v>
      </c>
      <c r="T89" s="44">
        <v>352.73</v>
      </c>
      <c r="U89" s="44">
        <v>200.57</v>
      </c>
      <c r="V89" s="15"/>
      <c r="W89" s="15"/>
    </row>
    <row r="90" spans="1:23" ht="15">
      <c r="A90" s="15">
        <v>89</v>
      </c>
      <c r="B90" s="15">
        <v>2012</v>
      </c>
      <c r="C90" s="23" t="s">
        <v>1</v>
      </c>
      <c r="D90" s="15" t="s">
        <v>89</v>
      </c>
      <c r="E90" s="15" t="s">
        <v>90</v>
      </c>
      <c r="F90" s="36" t="s">
        <v>51</v>
      </c>
      <c r="G90" s="27" t="s">
        <v>52</v>
      </c>
      <c r="H90" s="20">
        <v>5</v>
      </c>
      <c r="I90" s="48">
        <v>6</v>
      </c>
      <c r="J90" s="44">
        <v>257</v>
      </c>
      <c r="K90" s="44">
        <v>121</v>
      </c>
      <c r="L90" s="44">
        <v>2.0099999999999998</v>
      </c>
      <c r="M90" s="44">
        <v>0</v>
      </c>
      <c r="N90" s="44">
        <v>20.7</v>
      </c>
      <c r="O90" s="44">
        <v>19</v>
      </c>
      <c r="P90" s="44">
        <v>5.53</v>
      </c>
      <c r="Q90" s="44">
        <v>16</v>
      </c>
      <c r="R90" s="44">
        <v>39</v>
      </c>
      <c r="S90" s="44">
        <v>27.15</v>
      </c>
      <c r="T90" s="44">
        <v>355.1</v>
      </c>
      <c r="U90" s="44">
        <v>197.5</v>
      </c>
      <c r="V90" s="15"/>
      <c r="W90" s="15"/>
    </row>
    <row r="91" spans="1:23" ht="15">
      <c r="A91" s="15">
        <v>90</v>
      </c>
      <c r="B91" s="15">
        <v>2012</v>
      </c>
      <c r="C91" s="23" t="s">
        <v>1</v>
      </c>
      <c r="D91" s="15" t="s">
        <v>89</v>
      </c>
      <c r="E91" s="15" t="s">
        <v>90</v>
      </c>
      <c r="F91" s="36" t="s">
        <v>51</v>
      </c>
      <c r="G91" s="27" t="s">
        <v>52</v>
      </c>
      <c r="H91" s="20">
        <v>6</v>
      </c>
      <c r="I91" s="48">
        <v>6</v>
      </c>
      <c r="J91" s="44">
        <v>208</v>
      </c>
      <c r="K91" s="44">
        <v>90</v>
      </c>
      <c r="L91" s="44">
        <v>2.1</v>
      </c>
      <c r="M91" s="44">
        <v>0</v>
      </c>
      <c r="N91" s="44">
        <v>17.7</v>
      </c>
      <c r="O91" s="44">
        <v>15.5</v>
      </c>
      <c r="P91" s="44">
        <v>5</v>
      </c>
      <c r="Q91" s="44">
        <v>14</v>
      </c>
      <c r="R91" s="44">
        <v>36</v>
      </c>
      <c r="S91" s="44">
        <v>26.44</v>
      </c>
      <c r="T91" s="44">
        <v>264.08999999999997</v>
      </c>
      <c r="U91" s="44">
        <v>153.13</v>
      </c>
      <c r="V91" s="15"/>
      <c r="W91" s="15"/>
    </row>
    <row r="92" spans="1:23" ht="15">
      <c r="A92" s="15">
        <v>91</v>
      </c>
      <c r="B92" s="15">
        <v>2013</v>
      </c>
      <c r="C92" s="19" t="s">
        <v>0</v>
      </c>
      <c r="D92" s="15" t="s">
        <v>87</v>
      </c>
      <c r="E92" s="15" t="s">
        <v>88</v>
      </c>
      <c r="F92" s="36" t="s">
        <v>48</v>
      </c>
      <c r="G92" s="27" t="s">
        <v>52</v>
      </c>
      <c r="H92" s="20">
        <v>1</v>
      </c>
      <c r="I92" s="45">
        <v>6</v>
      </c>
      <c r="J92" s="42">
        <v>245</v>
      </c>
      <c r="K92" s="43">
        <v>102</v>
      </c>
      <c r="L92" s="43">
        <v>2.31</v>
      </c>
      <c r="M92" s="43">
        <v>0</v>
      </c>
      <c r="N92" s="43">
        <v>17</v>
      </c>
      <c r="O92" s="43">
        <v>16.5</v>
      </c>
      <c r="P92" s="42">
        <v>4.95</v>
      </c>
      <c r="Q92" s="44">
        <v>14</v>
      </c>
      <c r="R92" s="44">
        <v>35</v>
      </c>
      <c r="S92" s="42">
        <v>29.28</v>
      </c>
      <c r="T92" s="42">
        <v>286.13</v>
      </c>
      <c r="U92" s="42">
        <v>144.80000000000001</v>
      </c>
      <c r="V92" s="15"/>
      <c r="W92" s="15"/>
    </row>
    <row r="93" spans="1:23" ht="15">
      <c r="A93" s="15">
        <v>92</v>
      </c>
      <c r="B93" s="15">
        <v>2013</v>
      </c>
      <c r="C93" s="19" t="s">
        <v>0</v>
      </c>
      <c r="D93" s="15" t="s">
        <v>87</v>
      </c>
      <c r="E93" s="15" t="s">
        <v>88</v>
      </c>
      <c r="F93" s="36" t="s">
        <v>48</v>
      </c>
      <c r="G93" s="27" t="s">
        <v>52</v>
      </c>
      <c r="H93" s="20">
        <v>2</v>
      </c>
      <c r="I93" s="45">
        <v>6</v>
      </c>
      <c r="J93" s="42">
        <v>270</v>
      </c>
      <c r="K93" s="43">
        <v>130</v>
      </c>
      <c r="L93" s="43">
        <v>2.42</v>
      </c>
      <c r="M93" s="43">
        <v>0</v>
      </c>
      <c r="N93" s="43">
        <v>19.3</v>
      </c>
      <c r="O93" s="43">
        <v>18</v>
      </c>
      <c r="P93" s="42">
        <v>5.5</v>
      </c>
      <c r="Q93" s="44">
        <v>16</v>
      </c>
      <c r="R93" s="44">
        <v>40</v>
      </c>
      <c r="S93" s="42">
        <v>31.54</v>
      </c>
      <c r="T93" s="42">
        <v>371.35</v>
      </c>
      <c r="U93" s="42">
        <v>194.17</v>
      </c>
      <c r="V93" s="15"/>
      <c r="W93" s="15"/>
    </row>
    <row r="94" spans="1:23" ht="15">
      <c r="A94" s="15">
        <v>93</v>
      </c>
      <c r="B94" s="15">
        <v>2013</v>
      </c>
      <c r="C94" s="19" t="s">
        <v>0</v>
      </c>
      <c r="D94" s="15" t="s">
        <v>87</v>
      </c>
      <c r="E94" s="15" t="s">
        <v>88</v>
      </c>
      <c r="F94" s="36" t="s">
        <v>48</v>
      </c>
      <c r="G94" s="27" t="s">
        <v>52</v>
      </c>
      <c r="H94" s="20">
        <v>3</v>
      </c>
      <c r="I94" s="45">
        <v>6</v>
      </c>
      <c r="J94" s="42">
        <v>247</v>
      </c>
      <c r="K94" s="43">
        <v>109</v>
      </c>
      <c r="L94" s="43">
        <v>2.4700000000000002</v>
      </c>
      <c r="M94" s="43">
        <v>0</v>
      </c>
      <c r="N94" s="43">
        <v>16</v>
      </c>
      <c r="O94" s="43">
        <v>15.7</v>
      </c>
      <c r="P94" s="42">
        <v>5.05</v>
      </c>
      <c r="Q94" s="44">
        <v>16</v>
      </c>
      <c r="R94" s="44">
        <v>39</v>
      </c>
      <c r="S94" s="42">
        <v>26.94</v>
      </c>
      <c r="T94" s="42">
        <v>284.2</v>
      </c>
      <c r="U94" s="42">
        <v>156.43</v>
      </c>
      <c r="V94" s="15"/>
      <c r="W94" s="15"/>
    </row>
    <row r="95" spans="1:23" ht="15">
      <c r="A95" s="15">
        <v>94</v>
      </c>
      <c r="B95" s="15">
        <v>2013</v>
      </c>
      <c r="C95" s="19" t="s">
        <v>0</v>
      </c>
      <c r="D95" s="15" t="s">
        <v>87</v>
      </c>
      <c r="E95" s="15" t="s">
        <v>88</v>
      </c>
      <c r="F95" s="36" t="s">
        <v>48</v>
      </c>
      <c r="G95" s="27" t="s">
        <v>52</v>
      </c>
      <c r="H95" s="20">
        <v>4</v>
      </c>
      <c r="I95" s="45">
        <v>6</v>
      </c>
      <c r="J95" s="42">
        <v>228</v>
      </c>
      <c r="K95" s="43">
        <v>100</v>
      </c>
      <c r="L95" s="43">
        <v>2.14</v>
      </c>
      <c r="M95" s="43">
        <v>0</v>
      </c>
      <c r="N95" s="43">
        <v>17.5</v>
      </c>
      <c r="O95" s="43">
        <v>15</v>
      </c>
      <c r="P95" s="42">
        <v>5.12</v>
      </c>
      <c r="Q95" s="44">
        <v>16</v>
      </c>
      <c r="R95" s="44">
        <v>37</v>
      </c>
      <c r="S95" s="42">
        <v>27.3</v>
      </c>
      <c r="T95" s="42">
        <v>283.60000000000002</v>
      </c>
      <c r="U95" s="42">
        <v>152.72</v>
      </c>
      <c r="V95" s="15"/>
      <c r="W95" s="15"/>
    </row>
    <row r="96" spans="1:23" ht="15">
      <c r="A96" s="15">
        <v>95</v>
      </c>
      <c r="B96" s="15">
        <v>2013</v>
      </c>
      <c r="C96" s="19" t="s">
        <v>0</v>
      </c>
      <c r="D96" s="15" t="s">
        <v>87</v>
      </c>
      <c r="E96" s="15" t="s">
        <v>88</v>
      </c>
      <c r="F96" s="36" t="s">
        <v>48</v>
      </c>
      <c r="G96" s="27" t="s">
        <v>52</v>
      </c>
      <c r="H96" s="20">
        <v>5</v>
      </c>
      <c r="I96" s="45">
        <v>6</v>
      </c>
      <c r="J96" s="42">
        <v>238.5</v>
      </c>
      <c r="K96" s="43">
        <v>105</v>
      </c>
      <c r="L96" s="43">
        <v>2.0499999999999998</v>
      </c>
      <c r="M96" s="43">
        <v>0</v>
      </c>
      <c r="N96" s="43">
        <v>16</v>
      </c>
      <c r="O96" s="43">
        <v>15.5</v>
      </c>
      <c r="P96" s="42">
        <v>5</v>
      </c>
      <c r="Q96" s="44">
        <v>16</v>
      </c>
      <c r="R96" s="44">
        <v>37</v>
      </c>
      <c r="S96" s="42">
        <v>27.67</v>
      </c>
      <c r="T96" s="42">
        <v>273.93</v>
      </c>
      <c r="U96" s="42">
        <v>148.63</v>
      </c>
      <c r="V96" s="15"/>
      <c r="W96" s="15"/>
    </row>
    <row r="97" spans="1:23" ht="15">
      <c r="A97" s="15">
        <v>96</v>
      </c>
      <c r="B97" s="15">
        <v>2013</v>
      </c>
      <c r="C97" s="19" t="s">
        <v>0</v>
      </c>
      <c r="D97" s="15" t="s">
        <v>87</v>
      </c>
      <c r="E97" s="15" t="s">
        <v>88</v>
      </c>
      <c r="F97" s="36" t="s">
        <v>48</v>
      </c>
      <c r="G97" s="27" t="s">
        <v>52</v>
      </c>
      <c r="H97" s="20">
        <v>6</v>
      </c>
      <c r="I97" s="45">
        <v>6</v>
      </c>
      <c r="J97" s="42">
        <v>259.60000000000002</v>
      </c>
      <c r="K97" s="43">
        <v>100.9</v>
      </c>
      <c r="L97" s="43">
        <v>2.7</v>
      </c>
      <c r="M97" s="43">
        <v>0</v>
      </c>
      <c r="N97" s="43">
        <v>19.2</v>
      </c>
      <c r="O97" s="43">
        <v>18</v>
      </c>
      <c r="P97" s="42">
        <v>5.32</v>
      </c>
      <c r="Q97" s="44">
        <v>16</v>
      </c>
      <c r="R97" s="44">
        <v>44</v>
      </c>
      <c r="S97" s="42">
        <v>32.39</v>
      </c>
      <c r="T97" s="42">
        <v>363.88</v>
      </c>
      <c r="U97" s="43">
        <v>202.2</v>
      </c>
      <c r="V97" s="15"/>
      <c r="W97" s="15"/>
    </row>
    <row r="98" spans="1:23" ht="15">
      <c r="A98" s="15">
        <v>97</v>
      </c>
      <c r="B98" s="15">
        <v>2013</v>
      </c>
      <c r="C98" s="19" t="s">
        <v>1</v>
      </c>
      <c r="D98" s="15" t="s">
        <v>89</v>
      </c>
      <c r="E98" s="15" t="s">
        <v>90</v>
      </c>
      <c r="F98" s="36" t="s">
        <v>51</v>
      </c>
      <c r="G98" s="27" t="s">
        <v>52</v>
      </c>
      <c r="H98" s="20">
        <v>1</v>
      </c>
      <c r="I98" s="45">
        <v>6</v>
      </c>
      <c r="J98" s="42">
        <v>236</v>
      </c>
      <c r="K98" s="43">
        <v>102.3</v>
      </c>
      <c r="L98" s="43">
        <v>2.16</v>
      </c>
      <c r="M98" s="43">
        <v>0</v>
      </c>
      <c r="N98" s="43">
        <v>15</v>
      </c>
      <c r="O98" s="43">
        <v>13</v>
      </c>
      <c r="P98" s="42">
        <v>4.8499999999999996</v>
      </c>
      <c r="Q98" s="44">
        <v>14</v>
      </c>
      <c r="R98" s="44">
        <v>33</v>
      </c>
      <c r="S98" s="42">
        <v>29</v>
      </c>
      <c r="T98" s="42">
        <v>285.27999999999997</v>
      </c>
      <c r="U98" s="43">
        <v>123.89</v>
      </c>
      <c r="V98" s="15"/>
      <c r="W98" s="15"/>
    </row>
    <row r="99" spans="1:23" ht="15">
      <c r="A99" s="15">
        <v>98</v>
      </c>
      <c r="B99" s="15">
        <v>2013</v>
      </c>
      <c r="C99" s="19" t="s">
        <v>1</v>
      </c>
      <c r="D99" s="15" t="s">
        <v>89</v>
      </c>
      <c r="E99" s="15" t="s">
        <v>90</v>
      </c>
      <c r="F99" s="36" t="s">
        <v>51</v>
      </c>
      <c r="G99" s="27" t="s">
        <v>52</v>
      </c>
      <c r="H99" s="20">
        <v>2</v>
      </c>
      <c r="I99" s="45">
        <v>6</v>
      </c>
      <c r="J99" s="42">
        <v>241</v>
      </c>
      <c r="K99" s="43">
        <v>114</v>
      </c>
      <c r="L99" s="43">
        <v>2.2999999999999998</v>
      </c>
      <c r="M99" s="43">
        <v>0</v>
      </c>
      <c r="N99" s="43">
        <v>16</v>
      </c>
      <c r="O99" s="43">
        <v>17.5</v>
      </c>
      <c r="P99" s="42">
        <v>5.4</v>
      </c>
      <c r="Q99" s="44">
        <v>16</v>
      </c>
      <c r="R99" s="44">
        <v>42</v>
      </c>
      <c r="S99" s="42">
        <v>30.35</v>
      </c>
      <c r="T99" s="42">
        <v>370.15</v>
      </c>
      <c r="U99" s="43">
        <v>187.89</v>
      </c>
      <c r="V99" s="15"/>
      <c r="W99" s="15"/>
    </row>
    <row r="100" spans="1:23" ht="15">
      <c r="A100" s="15">
        <v>99</v>
      </c>
      <c r="B100" s="15">
        <v>2013</v>
      </c>
      <c r="C100" s="19" t="s">
        <v>1</v>
      </c>
      <c r="D100" s="15" t="s">
        <v>89</v>
      </c>
      <c r="E100" s="15" t="s">
        <v>90</v>
      </c>
      <c r="F100" s="36" t="s">
        <v>51</v>
      </c>
      <c r="G100" s="27" t="s">
        <v>52</v>
      </c>
      <c r="H100" s="20">
        <v>3</v>
      </c>
      <c r="I100" s="45">
        <v>6</v>
      </c>
      <c r="J100" s="42">
        <v>252</v>
      </c>
      <c r="K100" s="43">
        <v>95</v>
      </c>
      <c r="L100" s="43">
        <v>2.2599999999999998</v>
      </c>
      <c r="M100" s="43">
        <v>0</v>
      </c>
      <c r="N100" s="43">
        <v>18</v>
      </c>
      <c r="O100" s="43">
        <v>18</v>
      </c>
      <c r="P100" s="42">
        <v>5.35</v>
      </c>
      <c r="Q100" s="44">
        <v>16</v>
      </c>
      <c r="R100" s="44">
        <v>43</v>
      </c>
      <c r="S100" s="42">
        <v>27.48</v>
      </c>
      <c r="T100" s="42">
        <v>359.17</v>
      </c>
      <c r="U100" s="43">
        <v>181.04</v>
      </c>
      <c r="V100" s="15"/>
      <c r="W100" s="15"/>
    </row>
    <row r="101" spans="1:23" ht="15">
      <c r="A101" s="15">
        <v>100</v>
      </c>
      <c r="B101" s="15">
        <v>2013</v>
      </c>
      <c r="C101" s="19" t="s">
        <v>1</v>
      </c>
      <c r="D101" s="15" t="s">
        <v>89</v>
      </c>
      <c r="E101" s="15" t="s">
        <v>90</v>
      </c>
      <c r="F101" s="36" t="s">
        <v>51</v>
      </c>
      <c r="G101" s="27" t="s">
        <v>52</v>
      </c>
      <c r="H101" s="20">
        <v>4</v>
      </c>
      <c r="I101" s="45">
        <v>6</v>
      </c>
      <c r="J101" s="42">
        <v>229</v>
      </c>
      <c r="K101" s="43">
        <v>105</v>
      </c>
      <c r="L101" s="43">
        <v>2.34</v>
      </c>
      <c r="M101" s="43">
        <v>0</v>
      </c>
      <c r="N101" s="43">
        <v>15.5</v>
      </c>
      <c r="O101" s="43">
        <v>15</v>
      </c>
      <c r="P101" s="42">
        <v>5.31</v>
      </c>
      <c r="Q101" s="44">
        <v>14</v>
      </c>
      <c r="R101" s="44">
        <v>42</v>
      </c>
      <c r="S101" s="42">
        <v>26.81</v>
      </c>
      <c r="T101" s="42">
        <v>281.01</v>
      </c>
      <c r="U101" s="43">
        <v>147.66</v>
      </c>
      <c r="V101" s="15"/>
      <c r="W101" s="15"/>
    </row>
    <row r="102" spans="1:23" ht="15">
      <c r="A102" s="15">
        <v>101</v>
      </c>
      <c r="B102" s="15">
        <v>2013</v>
      </c>
      <c r="C102" s="19" t="s">
        <v>1</v>
      </c>
      <c r="D102" s="15" t="s">
        <v>89</v>
      </c>
      <c r="E102" s="15" t="s">
        <v>90</v>
      </c>
      <c r="F102" s="36" t="s">
        <v>51</v>
      </c>
      <c r="G102" s="27" t="s">
        <v>52</v>
      </c>
      <c r="H102" s="20">
        <v>5</v>
      </c>
      <c r="I102" s="45">
        <v>6</v>
      </c>
      <c r="J102" s="42">
        <v>252</v>
      </c>
      <c r="K102" s="43">
        <v>109</v>
      </c>
      <c r="L102" s="43">
        <v>2.36</v>
      </c>
      <c r="M102" s="43">
        <v>0</v>
      </c>
      <c r="N102" s="43">
        <v>17.5</v>
      </c>
      <c r="O102" s="43">
        <v>15.8</v>
      </c>
      <c r="P102" s="42">
        <v>5.3</v>
      </c>
      <c r="Q102" s="44">
        <v>14</v>
      </c>
      <c r="R102" s="44">
        <v>43</v>
      </c>
      <c r="S102" s="42">
        <v>31.17</v>
      </c>
      <c r="T102" s="42">
        <v>339.95</v>
      </c>
      <c r="U102" s="43">
        <v>166.53</v>
      </c>
      <c r="V102" s="15"/>
      <c r="W102" s="15"/>
    </row>
    <row r="103" spans="1:23" ht="15">
      <c r="A103" s="15">
        <v>102</v>
      </c>
      <c r="B103" s="15">
        <v>2013</v>
      </c>
      <c r="C103" s="19" t="s">
        <v>1</v>
      </c>
      <c r="D103" s="15" t="s">
        <v>89</v>
      </c>
      <c r="E103" s="15" t="s">
        <v>90</v>
      </c>
      <c r="F103" s="36" t="s">
        <v>51</v>
      </c>
      <c r="G103" s="27" t="s">
        <v>52</v>
      </c>
      <c r="H103" s="20">
        <v>6</v>
      </c>
      <c r="I103" s="45">
        <v>6</v>
      </c>
      <c r="J103" s="42">
        <v>219</v>
      </c>
      <c r="K103" s="43">
        <v>86.3</v>
      </c>
      <c r="L103" s="43">
        <v>2.5099999999999998</v>
      </c>
      <c r="M103" s="43">
        <v>0</v>
      </c>
      <c r="N103" s="43">
        <v>18.2</v>
      </c>
      <c r="O103" s="43">
        <v>16</v>
      </c>
      <c r="P103" s="42">
        <v>5.35</v>
      </c>
      <c r="Q103" s="44">
        <v>16</v>
      </c>
      <c r="R103" s="44">
        <v>39</v>
      </c>
      <c r="S103" s="42">
        <v>27.84</v>
      </c>
      <c r="T103" s="42">
        <v>363.96</v>
      </c>
      <c r="U103" s="43">
        <v>168.46</v>
      </c>
      <c r="V103" s="15"/>
      <c r="W103" s="15"/>
    </row>
    <row r="104" spans="1:23" ht="15">
      <c r="A104" s="15">
        <v>103</v>
      </c>
      <c r="B104" s="15">
        <v>2014</v>
      </c>
      <c r="C104" s="19" t="s">
        <v>0</v>
      </c>
      <c r="D104" s="15" t="s">
        <v>87</v>
      </c>
      <c r="E104" s="15" t="s">
        <v>88</v>
      </c>
      <c r="F104" s="36" t="s">
        <v>51</v>
      </c>
      <c r="G104" s="27" t="s">
        <v>52</v>
      </c>
      <c r="H104" s="20">
        <v>1</v>
      </c>
      <c r="I104" s="45">
        <v>6</v>
      </c>
      <c r="J104" s="43">
        <v>225</v>
      </c>
      <c r="K104" s="43">
        <v>95.5</v>
      </c>
      <c r="L104" s="43">
        <v>2.1</v>
      </c>
      <c r="M104" s="43">
        <v>0</v>
      </c>
      <c r="N104" s="43">
        <v>24</v>
      </c>
      <c r="O104" s="43">
        <v>23</v>
      </c>
      <c r="P104" s="42">
        <v>18</v>
      </c>
      <c r="Q104" s="44">
        <v>18</v>
      </c>
      <c r="R104" s="44">
        <v>46</v>
      </c>
      <c r="S104" s="42">
        <v>28.37</v>
      </c>
      <c r="T104" s="42">
        <v>418.14</v>
      </c>
      <c r="U104" s="42">
        <v>213.17</v>
      </c>
      <c r="V104" s="15"/>
      <c r="W104" s="15"/>
    </row>
    <row r="105" spans="1:23" ht="15">
      <c r="A105" s="15">
        <v>104</v>
      </c>
      <c r="B105" s="15">
        <v>2014</v>
      </c>
      <c r="C105" s="19" t="s">
        <v>0</v>
      </c>
      <c r="D105" s="15" t="s">
        <v>87</v>
      </c>
      <c r="E105" s="15" t="s">
        <v>88</v>
      </c>
      <c r="F105" s="36" t="s">
        <v>51</v>
      </c>
      <c r="G105" s="27" t="s">
        <v>52</v>
      </c>
      <c r="H105" s="20">
        <v>2</v>
      </c>
      <c r="I105" s="45">
        <v>6</v>
      </c>
      <c r="J105" s="43">
        <v>242</v>
      </c>
      <c r="K105" s="43">
        <v>100</v>
      </c>
      <c r="L105" s="43">
        <v>2</v>
      </c>
      <c r="M105" s="43">
        <v>0</v>
      </c>
      <c r="N105" s="43">
        <v>24</v>
      </c>
      <c r="O105" s="43">
        <v>18.5</v>
      </c>
      <c r="P105" s="42">
        <v>18</v>
      </c>
      <c r="Q105" s="44">
        <v>16</v>
      </c>
      <c r="R105" s="44">
        <v>39</v>
      </c>
      <c r="S105" s="42">
        <v>26.05</v>
      </c>
      <c r="T105" s="42">
        <v>304.44</v>
      </c>
      <c r="U105" s="42">
        <v>155.03</v>
      </c>
      <c r="V105" s="15"/>
      <c r="W105" s="15"/>
    </row>
    <row r="106" spans="1:23" ht="15">
      <c r="A106" s="15">
        <v>105</v>
      </c>
      <c r="B106" s="15">
        <v>2014</v>
      </c>
      <c r="C106" s="19" t="s">
        <v>0</v>
      </c>
      <c r="D106" s="15" t="s">
        <v>87</v>
      </c>
      <c r="E106" s="15" t="s">
        <v>88</v>
      </c>
      <c r="F106" s="36" t="s">
        <v>51</v>
      </c>
      <c r="G106" s="27" t="s">
        <v>52</v>
      </c>
      <c r="H106" s="20">
        <v>3</v>
      </c>
      <c r="I106" s="45">
        <v>6</v>
      </c>
      <c r="J106" s="43">
        <v>233</v>
      </c>
      <c r="K106" s="43">
        <v>113.5</v>
      </c>
      <c r="L106" s="43">
        <v>2.2999999999999998</v>
      </c>
      <c r="M106" s="43">
        <v>0</v>
      </c>
      <c r="N106" s="43">
        <v>25</v>
      </c>
      <c r="O106" s="43">
        <v>23</v>
      </c>
      <c r="P106" s="42">
        <v>18</v>
      </c>
      <c r="Q106" s="44">
        <v>16</v>
      </c>
      <c r="R106" s="44">
        <v>43</v>
      </c>
      <c r="S106" s="42">
        <v>29.7</v>
      </c>
      <c r="T106" s="42">
        <v>377.57</v>
      </c>
      <c r="U106" s="42">
        <v>198.02</v>
      </c>
      <c r="V106" s="15"/>
      <c r="W106" s="15"/>
    </row>
    <row r="107" spans="1:23" ht="15">
      <c r="A107" s="15">
        <v>106</v>
      </c>
      <c r="B107" s="15">
        <v>2014</v>
      </c>
      <c r="C107" s="19" t="s">
        <v>0</v>
      </c>
      <c r="D107" s="15" t="s">
        <v>87</v>
      </c>
      <c r="E107" s="15" t="s">
        <v>88</v>
      </c>
      <c r="F107" s="36" t="s">
        <v>51</v>
      </c>
      <c r="G107" s="27" t="s">
        <v>52</v>
      </c>
      <c r="H107" s="20">
        <v>4</v>
      </c>
      <c r="I107" s="45">
        <v>6</v>
      </c>
      <c r="J107" s="43">
        <v>233</v>
      </c>
      <c r="K107" s="43">
        <v>100</v>
      </c>
      <c r="L107" s="43">
        <v>2.1</v>
      </c>
      <c r="M107" s="43">
        <v>0</v>
      </c>
      <c r="N107" s="43">
        <v>25</v>
      </c>
      <c r="O107" s="43">
        <v>22</v>
      </c>
      <c r="P107" s="42">
        <v>19</v>
      </c>
      <c r="Q107" s="44">
        <v>20</v>
      </c>
      <c r="R107" s="44">
        <v>43</v>
      </c>
      <c r="S107" s="42">
        <v>25.95</v>
      </c>
      <c r="T107" s="42">
        <v>389.77</v>
      </c>
      <c r="U107" s="42">
        <v>203.71</v>
      </c>
      <c r="V107" s="15"/>
      <c r="W107" s="15"/>
    </row>
    <row r="108" spans="1:23" ht="15">
      <c r="A108" s="15">
        <v>107</v>
      </c>
      <c r="B108" s="15">
        <v>2014</v>
      </c>
      <c r="C108" s="19" t="s">
        <v>0</v>
      </c>
      <c r="D108" s="15" t="s">
        <v>87</v>
      </c>
      <c r="E108" s="15" t="s">
        <v>88</v>
      </c>
      <c r="F108" s="36" t="s">
        <v>51</v>
      </c>
      <c r="G108" s="27" t="s">
        <v>52</v>
      </c>
      <c r="H108" s="20">
        <v>5</v>
      </c>
      <c r="I108" s="45">
        <v>6</v>
      </c>
      <c r="J108" s="43">
        <v>232</v>
      </c>
      <c r="K108" s="43">
        <v>80</v>
      </c>
      <c r="L108" s="43">
        <v>2.2000000000000002</v>
      </c>
      <c r="M108" s="43">
        <v>0</v>
      </c>
      <c r="N108" s="43">
        <v>23</v>
      </c>
      <c r="O108" s="43">
        <v>21</v>
      </c>
      <c r="P108" s="42">
        <v>18</v>
      </c>
      <c r="Q108" s="44">
        <v>18</v>
      </c>
      <c r="R108" s="44">
        <v>33</v>
      </c>
      <c r="S108" s="42">
        <v>21.18</v>
      </c>
      <c r="T108" s="42">
        <v>264.75</v>
      </c>
      <c r="U108" s="42">
        <v>125.26</v>
      </c>
      <c r="V108" s="15"/>
      <c r="W108" s="15"/>
    </row>
    <row r="109" spans="1:23" ht="15">
      <c r="A109" s="15">
        <v>108</v>
      </c>
      <c r="B109" s="15">
        <v>2014</v>
      </c>
      <c r="C109" s="19" t="s">
        <v>0</v>
      </c>
      <c r="D109" s="15" t="s">
        <v>87</v>
      </c>
      <c r="E109" s="15" t="s">
        <v>88</v>
      </c>
      <c r="F109" s="36" t="s">
        <v>51</v>
      </c>
      <c r="G109" s="27" t="s">
        <v>52</v>
      </c>
      <c r="H109" s="20">
        <v>6</v>
      </c>
      <c r="I109" s="45">
        <v>6</v>
      </c>
      <c r="J109" s="43">
        <v>225</v>
      </c>
      <c r="K109" s="43">
        <v>94.5</v>
      </c>
      <c r="L109" s="43">
        <v>1.8</v>
      </c>
      <c r="M109" s="43">
        <v>0</v>
      </c>
      <c r="N109" s="43">
        <v>25</v>
      </c>
      <c r="O109" s="43">
        <v>25</v>
      </c>
      <c r="P109" s="42">
        <v>18</v>
      </c>
      <c r="Q109" s="44">
        <v>16</v>
      </c>
      <c r="R109" s="44">
        <v>51</v>
      </c>
      <c r="S109" s="42">
        <v>31.56</v>
      </c>
      <c r="T109" s="42">
        <v>400.77</v>
      </c>
      <c r="U109" s="42">
        <v>218.54</v>
      </c>
      <c r="V109" s="15"/>
      <c r="W109" s="15"/>
    </row>
    <row r="110" spans="1:23" ht="15">
      <c r="A110" s="15">
        <v>109</v>
      </c>
      <c r="B110" s="15">
        <v>2014</v>
      </c>
      <c r="C110" s="19" t="s">
        <v>1</v>
      </c>
      <c r="D110" s="15" t="s">
        <v>89</v>
      </c>
      <c r="E110" s="15" t="s">
        <v>90</v>
      </c>
      <c r="F110" s="36" t="s">
        <v>48</v>
      </c>
      <c r="G110" s="27" t="s">
        <v>52</v>
      </c>
      <c r="H110" s="20">
        <v>1</v>
      </c>
      <c r="I110" s="45">
        <v>6</v>
      </c>
      <c r="J110" s="43">
        <v>245</v>
      </c>
      <c r="K110" s="43">
        <v>115</v>
      </c>
      <c r="L110" s="43">
        <v>2.2000000000000002</v>
      </c>
      <c r="M110" s="43">
        <v>0</v>
      </c>
      <c r="N110" s="43">
        <v>19.5</v>
      </c>
      <c r="O110" s="43">
        <v>18</v>
      </c>
      <c r="P110" s="42">
        <v>18.5</v>
      </c>
      <c r="Q110" s="44">
        <v>18</v>
      </c>
      <c r="R110" s="44">
        <v>38</v>
      </c>
      <c r="S110" s="42">
        <v>21.85</v>
      </c>
      <c r="T110" s="42">
        <v>294.14999999999998</v>
      </c>
      <c r="U110" s="42">
        <v>136.68</v>
      </c>
      <c r="V110" s="15"/>
      <c r="W110" s="15"/>
    </row>
    <row r="111" spans="1:23" ht="15">
      <c r="A111" s="15">
        <v>110</v>
      </c>
      <c r="B111" s="15">
        <v>2014</v>
      </c>
      <c r="C111" s="19" t="s">
        <v>1</v>
      </c>
      <c r="D111" s="15" t="s">
        <v>89</v>
      </c>
      <c r="E111" s="15" t="s">
        <v>90</v>
      </c>
      <c r="F111" s="36" t="s">
        <v>48</v>
      </c>
      <c r="G111" s="27" t="s">
        <v>52</v>
      </c>
      <c r="H111" s="20">
        <v>2</v>
      </c>
      <c r="I111" s="45">
        <v>6</v>
      </c>
      <c r="J111" s="43">
        <v>239</v>
      </c>
      <c r="K111" s="43">
        <v>120</v>
      </c>
      <c r="L111" s="43">
        <v>2.2000000000000002</v>
      </c>
      <c r="M111" s="43">
        <v>0</v>
      </c>
      <c r="N111" s="43">
        <v>22</v>
      </c>
      <c r="O111" s="43">
        <v>20</v>
      </c>
      <c r="P111" s="42">
        <v>17.5</v>
      </c>
      <c r="Q111" s="44">
        <v>18</v>
      </c>
      <c r="R111" s="44">
        <v>40</v>
      </c>
      <c r="S111" s="42">
        <v>20.67</v>
      </c>
      <c r="T111" s="42">
        <v>287.67</v>
      </c>
      <c r="U111" s="42">
        <v>138.03</v>
      </c>
      <c r="V111" s="15"/>
      <c r="W111" s="15"/>
    </row>
    <row r="112" spans="1:23" ht="15">
      <c r="A112" s="15">
        <v>111</v>
      </c>
      <c r="B112" s="15">
        <v>2014</v>
      </c>
      <c r="C112" s="19" t="s">
        <v>1</v>
      </c>
      <c r="D112" s="15" t="s">
        <v>89</v>
      </c>
      <c r="E112" s="15" t="s">
        <v>90</v>
      </c>
      <c r="F112" s="36" t="s">
        <v>48</v>
      </c>
      <c r="G112" s="27" t="s">
        <v>52</v>
      </c>
      <c r="H112" s="20">
        <v>3</v>
      </c>
      <c r="I112" s="45">
        <v>6</v>
      </c>
      <c r="J112" s="43">
        <v>267</v>
      </c>
      <c r="K112" s="43">
        <v>126</v>
      </c>
      <c r="L112" s="43">
        <v>2.2999999999999998</v>
      </c>
      <c r="M112" s="43">
        <v>0</v>
      </c>
      <c r="N112" s="43">
        <v>23</v>
      </c>
      <c r="O112" s="43">
        <v>23</v>
      </c>
      <c r="P112" s="42">
        <v>18.5</v>
      </c>
      <c r="Q112" s="44">
        <v>16</v>
      </c>
      <c r="R112" s="44">
        <v>43</v>
      </c>
      <c r="S112" s="42">
        <v>30.94</v>
      </c>
      <c r="T112" s="42">
        <v>439.42</v>
      </c>
      <c r="U112" s="42">
        <v>237.76</v>
      </c>
      <c r="V112" s="15"/>
      <c r="W112" s="15"/>
    </row>
    <row r="113" spans="1:23" ht="15">
      <c r="A113" s="15">
        <v>112</v>
      </c>
      <c r="B113" s="15">
        <v>2014</v>
      </c>
      <c r="C113" s="19" t="s">
        <v>1</v>
      </c>
      <c r="D113" s="15" t="s">
        <v>89</v>
      </c>
      <c r="E113" s="15" t="s">
        <v>90</v>
      </c>
      <c r="F113" s="36" t="s">
        <v>48</v>
      </c>
      <c r="G113" s="27" t="s">
        <v>52</v>
      </c>
      <c r="H113" s="20">
        <v>4</v>
      </c>
      <c r="I113" s="45">
        <v>6</v>
      </c>
      <c r="J113" s="43">
        <v>258</v>
      </c>
      <c r="K113" s="43">
        <v>110</v>
      </c>
      <c r="L113" s="43">
        <v>2.1</v>
      </c>
      <c r="M113" s="43">
        <v>0</v>
      </c>
      <c r="N113" s="43">
        <v>21.5</v>
      </c>
      <c r="O113" s="43">
        <v>21.5</v>
      </c>
      <c r="P113" s="42">
        <v>19</v>
      </c>
      <c r="Q113" s="44">
        <v>16</v>
      </c>
      <c r="R113" s="44">
        <v>42</v>
      </c>
      <c r="S113" s="42">
        <v>32.69</v>
      </c>
      <c r="T113" s="42">
        <v>410.67</v>
      </c>
      <c r="U113" s="42">
        <v>236.89</v>
      </c>
      <c r="V113" s="15"/>
      <c r="W113" s="15"/>
    </row>
    <row r="114" spans="1:23" ht="15">
      <c r="A114" s="15">
        <v>113</v>
      </c>
      <c r="B114" s="15">
        <v>2014</v>
      </c>
      <c r="C114" s="19" t="s">
        <v>1</v>
      </c>
      <c r="D114" s="15" t="s">
        <v>89</v>
      </c>
      <c r="E114" s="15" t="s">
        <v>90</v>
      </c>
      <c r="F114" s="36" t="s">
        <v>48</v>
      </c>
      <c r="G114" s="27" t="s">
        <v>52</v>
      </c>
      <c r="H114" s="20">
        <v>5</v>
      </c>
      <c r="I114" s="45">
        <v>6</v>
      </c>
      <c r="J114" s="43">
        <v>241</v>
      </c>
      <c r="K114" s="43">
        <v>101</v>
      </c>
      <c r="L114" s="43">
        <v>2</v>
      </c>
      <c r="M114" s="43">
        <v>0</v>
      </c>
      <c r="N114" s="43">
        <v>23</v>
      </c>
      <c r="O114" s="43">
        <v>22</v>
      </c>
      <c r="P114" s="42">
        <v>19</v>
      </c>
      <c r="Q114" s="44">
        <v>14</v>
      </c>
      <c r="R114" s="44">
        <v>44</v>
      </c>
      <c r="S114" s="42">
        <v>33.01</v>
      </c>
      <c r="T114" s="42">
        <v>401</v>
      </c>
      <c r="U114" s="42">
        <v>223.45</v>
      </c>
      <c r="V114" s="15"/>
      <c r="W114" s="15"/>
    </row>
    <row r="115" spans="1:23" ht="15">
      <c r="A115" s="15">
        <v>114</v>
      </c>
      <c r="B115" s="15">
        <v>2014</v>
      </c>
      <c r="C115" s="19" t="s">
        <v>1</v>
      </c>
      <c r="D115" s="15" t="s">
        <v>89</v>
      </c>
      <c r="E115" s="15" t="s">
        <v>90</v>
      </c>
      <c r="F115" s="36" t="s">
        <v>48</v>
      </c>
      <c r="G115" s="27" t="s">
        <v>52</v>
      </c>
      <c r="H115" s="20">
        <v>6</v>
      </c>
      <c r="I115" s="45">
        <v>6</v>
      </c>
      <c r="J115" s="43">
        <v>208</v>
      </c>
      <c r="K115" s="43">
        <v>89</v>
      </c>
      <c r="L115" s="43">
        <v>2</v>
      </c>
      <c r="M115" s="43">
        <v>0</v>
      </c>
      <c r="N115" s="43">
        <v>19</v>
      </c>
      <c r="O115" s="43">
        <v>17</v>
      </c>
      <c r="P115" s="42">
        <v>17</v>
      </c>
      <c r="Q115" s="44">
        <v>14</v>
      </c>
      <c r="R115" s="44">
        <v>36</v>
      </c>
      <c r="S115" s="42">
        <v>28.29</v>
      </c>
      <c r="T115" s="42">
        <v>306.63</v>
      </c>
      <c r="U115" s="42">
        <v>174.28</v>
      </c>
      <c r="V115" s="15"/>
      <c r="W115" s="15"/>
    </row>
    <row r="116" spans="1:23" ht="15">
      <c r="A116" s="15">
        <v>115</v>
      </c>
      <c r="B116" s="15">
        <v>2015</v>
      </c>
      <c r="C116" s="19" t="s">
        <v>0</v>
      </c>
      <c r="D116" s="15" t="s">
        <v>87</v>
      </c>
      <c r="E116" s="15" t="s">
        <v>88</v>
      </c>
      <c r="F116" s="36" t="s">
        <v>48</v>
      </c>
      <c r="G116" s="27" t="s">
        <v>52</v>
      </c>
      <c r="H116" s="20">
        <v>1</v>
      </c>
      <c r="I116" s="45">
        <v>6</v>
      </c>
      <c r="J116" s="43">
        <v>225</v>
      </c>
      <c r="K116" s="43">
        <v>169</v>
      </c>
      <c r="L116" s="43">
        <v>2.29</v>
      </c>
      <c r="M116" s="43">
        <v>0</v>
      </c>
      <c r="N116" s="43">
        <v>22</v>
      </c>
      <c r="O116" s="43">
        <v>22</v>
      </c>
      <c r="P116" s="42">
        <v>5.452</v>
      </c>
      <c r="Q116" s="44">
        <v>16</v>
      </c>
      <c r="R116" s="44">
        <v>44</v>
      </c>
      <c r="S116" s="42">
        <v>26.62</v>
      </c>
      <c r="T116" s="42">
        <v>379.88</v>
      </c>
      <c r="U116" s="42">
        <v>180.84</v>
      </c>
      <c r="V116" s="15"/>
      <c r="W116" s="15"/>
    </row>
    <row r="117" spans="1:23" ht="15">
      <c r="A117" s="15">
        <v>116</v>
      </c>
      <c r="B117" s="15">
        <v>2015</v>
      </c>
      <c r="C117" s="19" t="s">
        <v>0</v>
      </c>
      <c r="D117" s="15" t="s">
        <v>87</v>
      </c>
      <c r="E117" s="15" t="s">
        <v>88</v>
      </c>
      <c r="F117" s="36" t="s">
        <v>48</v>
      </c>
      <c r="G117" s="27" t="s">
        <v>52</v>
      </c>
      <c r="H117" s="20">
        <v>2</v>
      </c>
      <c r="I117" s="45">
        <v>6</v>
      </c>
      <c r="J117" s="43">
        <v>242</v>
      </c>
      <c r="K117" s="43">
        <v>160</v>
      </c>
      <c r="L117" s="43">
        <v>2.39</v>
      </c>
      <c r="M117" s="43">
        <v>0</v>
      </c>
      <c r="N117" s="43">
        <v>23.7</v>
      </c>
      <c r="O117" s="43">
        <v>23.7</v>
      </c>
      <c r="P117" s="42">
        <v>5.3319999999999999</v>
      </c>
      <c r="Q117" s="44">
        <v>16</v>
      </c>
      <c r="R117" s="44">
        <v>41</v>
      </c>
      <c r="S117" s="42">
        <v>30.14</v>
      </c>
      <c r="T117" s="42">
        <v>401.72</v>
      </c>
      <c r="U117" s="42">
        <v>193.29</v>
      </c>
      <c r="V117" s="15"/>
      <c r="W117" s="15"/>
    </row>
    <row r="118" spans="1:23" ht="15">
      <c r="A118" s="15">
        <v>117</v>
      </c>
      <c r="B118" s="15">
        <v>2015</v>
      </c>
      <c r="C118" s="19" t="s">
        <v>0</v>
      </c>
      <c r="D118" s="15" t="s">
        <v>87</v>
      </c>
      <c r="E118" s="15" t="s">
        <v>88</v>
      </c>
      <c r="F118" s="36" t="s">
        <v>48</v>
      </c>
      <c r="G118" s="27" t="s">
        <v>52</v>
      </c>
      <c r="H118" s="20">
        <v>3</v>
      </c>
      <c r="I118" s="45">
        <v>6</v>
      </c>
      <c r="J118" s="43">
        <v>233</v>
      </c>
      <c r="K118" s="43">
        <v>136.5</v>
      </c>
      <c r="L118" s="43">
        <v>2.23</v>
      </c>
      <c r="M118" s="43">
        <v>0</v>
      </c>
      <c r="N118" s="43">
        <v>23.5</v>
      </c>
      <c r="O118" s="43">
        <v>21.5</v>
      </c>
      <c r="P118" s="42">
        <v>5.6840000000000002</v>
      </c>
      <c r="Q118" s="44">
        <v>16</v>
      </c>
      <c r="R118" s="44">
        <v>45</v>
      </c>
      <c r="S118" s="42">
        <v>29.78</v>
      </c>
      <c r="T118" s="42">
        <v>456.3</v>
      </c>
      <c r="U118" s="42">
        <v>222.59</v>
      </c>
      <c r="V118" s="15"/>
      <c r="W118" s="15"/>
    </row>
    <row r="119" spans="1:23" ht="15">
      <c r="A119" s="15">
        <v>118</v>
      </c>
      <c r="B119" s="15">
        <v>2015</v>
      </c>
      <c r="C119" s="19" t="s">
        <v>0</v>
      </c>
      <c r="D119" s="15" t="s">
        <v>87</v>
      </c>
      <c r="E119" s="15" t="s">
        <v>88</v>
      </c>
      <c r="F119" s="36" t="s">
        <v>48</v>
      </c>
      <c r="G119" s="27" t="s">
        <v>52</v>
      </c>
      <c r="H119" s="20">
        <v>4</v>
      </c>
      <c r="I119" s="45">
        <v>6</v>
      </c>
      <c r="J119" s="43">
        <v>233</v>
      </c>
      <c r="K119" s="43">
        <v>124</v>
      </c>
      <c r="L119" s="43">
        <v>2.17</v>
      </c>
      <c r="M119" s="43">
        <v>0</v>
      </c>
      <c r="N119" s="43">
        <v>23</v>
      </c>
      <c r="O119" s="43">
        <v>20.5</v>
      </c>
      <c r="P119" s="42">
        <v>5.1180000000000003</v>
      </c>
      <c r="Q119" s="44">
        <v>14</v>
      </c>
      <c r="R119" s="44">
        <v>42</v>
      </c>
      <c r="S119" s="42">
        <v>31.36</v>
      </c>
      <c r="T119" s="42">
        <v>375.46</v>
      </c>
      <c r="U119" s="42">
        <v>191.08</v>
      </c>
      <c r="V119" s="15"/>
      <c r="W119" s="15"/>
    </row>
    <row r="120" spans="1:23" ht="15">
      <c r="A120" s="15">
        <v>119</v>
      </c>
      <c r="B120" s="15">
        <v>2015</v>
      </c>
      <c r="C120" s="19" t="s">
        <v>0</v>
      </c>
      <c r="D120" s="15" t="s">
        <v>87</v>
      </c>
      <c r="E120" s="15" t="s">
        <v>88</v>
      </c>
      <c r="F120" s="36" t="s">
        <v>48</v>
      </c>
      <c r="G120" s="27" t="s">
        <v>52</v>
      </c>
      <c r="H120" s="20">
        <v>5</v>
      </c>
      <c r="I120" s="45">
        <v>6</v>
      </c>
      <c r="J120" s="43">
        <v>232</v>
      </c>
      <c r="K120" s="43">
        <v>149</v>
      </c>
      <c r="L120" s="43">
        <v>2.2599999999999998</v>
      </c>
      <c r="M120" s="43">
        <v>0</v>
      </c>
      <c r="N120" s="43">
        <v>21.8</v>
      </c>
      <c r="O120" s="43">
        <v>20.3</v>
      </c>
      <c r="P120" s="42">
        <v>5.218</v>
      </c>
      <c r="Q120" s="44">
        <v>16</v>
      </c>
      <c r="R120" s="44">
        <v>42</v>
      </c>
      <c r="S120" s="42">
        <v>27.28</v>
      </c>
      <c r="T120" s="42">
        <v>358.9</v>
      </c>
      <c r="U120" s="42">
        <v>158.47</v>
      </c>
      <c r="V120" s="15"/>
      <c r="W120" s="15"/>
    </row>
    <row r="121" spans="1:23" ht="15">
      <c r="A121" s="15">
        <v>120</v>
      </c>
      <c r="B121" s="15">
        <v>2015</v>
      </c>
      <c r="C121" s="19" t="s">
        <v>0</v>
      </c>
      <c r="D121" s="15" t="s">
        <v>87</v>
      </c>
      <c r="E121" s="15" t="s">
        <v>88</v>
      </c>
      <c r="F121" s="36" t="s">
        <v>48</v>
      </c>
      <c r="G121" s="27" t="s">
        <v>52</v>
      </c>
      <c r="H121" s="20">
        <v>6</v>
      </c>
      <c r="I121" s="45">
        <v>6</v>
      </c>
      <c r="J121" s="43">
        <v>225</v>
      </c>
      <c r="K121" s="43">
        <v>128.5</v>
      </c>
      <c r="L121" s="43">
        <v>1.65</v>
      </c>
      <c r="M121" s="43">
        <v>0</v>
      </c>
      <c r="N121" s="43">
        <v>23.7</v>
      </c>
      <c r="O121" s="43">
        <v>21</v>
      </c>
      <c r="P121" s="42">
        <v>5.0519999999999996</v>
      </c>
      <c r="Q121" s="44">
        <v>14</v>
      </c>
      <c r="R121" s="44">
        <v>38</v>
      </c>
      <c r="S121" s="42">
        <v>31.07</v>
      </c>
      <c r="T121" s="42">
        <v>336.63</v>
      </c>
      <c r="U121" s="42">
        <v>182.59</v>
      </c>
      <c r="V121" s="15"/>
      <c r="W121" s="15"/>
    </row>
    <row r="122" spans="1:23" ht="15">
      <c r="A122" s="15">
        <v>121</v>
      </c>
      <c r="B122" s="15">
        <v>2015</v>
      </c>
      <c r="C122" s="19" t="s">
        <v>1</v>
      </c>
      <c r="D122" s="15" t="s">
        <v>89</v>
      </c>
      <c r="E122" s="15" t="s">
        <v>90</v>
      </c>
      <c r="F122" s="36" t="s">
        <v>50</v>
      </c>
      <c r="G122" s="27" t="s">
        <v>52</v>
      </c>
      <c r="H122" s="20">
        <v>1</v>
      </c>
      <c r="I122" s="45">
        <v>6</v>
      </c>
      <c r="J122" s="43">
        <v>245</v>
      </c>
      <c r="K122" s="43">
        <v>150</v>
      </c>
      <c r="L122" s="43">
        <v>2.04</v>
      </c>
      <c r="M122" s="43">
        <v>0</v>
      </c>
      <c r="N122" s="43">
        <v>26.5</v>
      </c>
      <c r="O122" s="43">
        <v>23.5</v>
      </c>
      <c r="P122" s="42">
        <v>5.0259999999999998</v>
      </c>
      <c r="Q122" s="44">
        <v>14</v>
      </c>
      <c r="R122" s="44">
        <v>45</v>
      </c>
      <c r="S122" s="42">
        <v>30.36</v>
      </c>
      <c r="T122" s="42">
        <v>459.21</v>
      </c>
      <c r="U122" s="42">
        <v>214.21</v>
      </c>
      <c r="V122" s="15"/>
      <c r="W122" s="15"/>
    </row>
    <row r="123" spans="1:23" ht="15">
      <c r="A123" s="15">
        <v>122</v>
      </c>
      <c r="B123" s="15">
        <v>2015</v>
      </c>
      <c r="C123" s="19" t="s">
        <v>1</v>
      </c>
      <c r="D123" s="15" t="s">
        <v>89</v>
      </c>
      <c r="E123" s="15" t="s">
        <v>90</v>
      </c>
      <c r="F123" s="36" t="s">
        <v>50</v>
      </c>
      <c r="G123" s="27" t="s">
        <v>52</v>
      </c>
      <c r="H123" s="20">
        <v>2</v>
      </c>
      <c r="I123" s="45">
        <v>6</v>
      </c>
      <c r="J123" s="43">
        <v>239</v>
      </c>
      <c r="K123" s="43">
        <v>152</v>
      </c>
      <c r="L123" s="43">
        <v>1.8260000000000001</v>
      </c>
      <c r="M123" s="43">
        <v>0</v>
      </c>
      <c r="N123" s="43">
        <v>23.5</v>
      </c>
      <c r="O123" s="43">
        <v>21</v>
      </c>
      <c r="P123" s="42">
        <v>5.57</v>
      </c>
      <c r="Q123" s="44">
        <v>16</v>
      </c>
      <c r="R123" s="44">
        <v>42</v>
      </c>
      <c r="S123" s="42">
        <v>28.68</v>
      </c>
      <c r="T123" s="42">
        <v>365.41</v>
      </c>
      <c r="U123" s="42">
        <v>172.2</v>
      </c>
      <c r="V123" s="15"/>
      <c r="W123" s="15"/>
    </row>
    <row r="124" spans="1:23" ht="15">
      <c r="A124" s="15">
        <v>123</v>
      </c>
      <c r="B124" s="15">
        <v>2015</v>
      </c>
      <c r="C124" s="19" t="s">
        <v>1</v>
      </c>
      <c r="D124" s="15" t="s">
        <v>89</v>
      </c>
      <c r="E124" s="15" t="s">
        <v>90</v>
      </c>
      <c r="F124" s="36" t="s">
        <v>50</v>
      </c>
      <c r="G124" s="27" t="s">
        <v>52</v>
      </c>
      <c r="H124" s="20">
        <v>3</v>
      </c>
      <c r="I124" s="45">
        <v>6</v>
      </c>
      <c r="J124" s="43">
        <v>267</v>
      </c>
      <c r="K124" s="43">
        <v>159.5</v>
      </c>
      <c r="L124" s="43">
        <v>2.1280000000000001</v>
      </c>
      <c r="M124" s="43">
        <v>0</v>
      </c>
      <c r="N124" s="43">
        <v>19.5</v>
      </c>
      <c r="O124" s="43">
        <v>19</v>
      </c>
      <c r="P124" s="42">
        <v>5.8920000000000003</v>
      </c>
      <c r="Q124" s="44">
        <v>18</v>
      </c>
      <c r="R124" s="44">
        <v>36</v>
      </c>
      <c r="S124" s="42">
        <v>28.84</v>
      </c>
      <c r="T124" s="42">
        <v>468.02</v>
      </c>
      <c r="U124" s="42">
        <v>207.12</v>
      </c>
      <c r="V124" s="15"/>
      <c r="W124" s="15"/>
    </row>
    <row r="125" spans="1:23" ht="15">
      <c r="A125" s="15">
        <v>124</v>
      </c>
      <c r="B125" s="15">
        <v>2015</v>
      </c>
      <c r="C125" s="19" t="s">
        <v>1</v>
      </c>
      <c r="D125" s="15" t="s">
        <v>89</v>
      </c>
      <c r="E125" s="15" t="s">
        <v>90</v>
      </c>
      <c r="F125" s="36" t="s">
        <v>50</v>
      </c>
      <c r="G125" s="27" t="s">
        <v>52</v>
      </c>
      <c r="H125" s="20">
        <v>4</v>
      </c>
      <c r="I125" s="45">
        <v>6</v>
      </c>
      <c r="J125" s="43">
        <v>258</v>
      </c>
      <c r="K125" s="43">
        <v>151</v>
      </c>
      <c r="L125" s="43">
        <v>2.1240000000000001</v>
      </c>
      <c r="M125" s="43">
        <v>0</v>
      </c>
      <c r="N125" s="43">
        <v>21.5</v>
      </c>
      <c r="O125" s="43">
        <v>17</v>
      </c>
      <c r="P125" s="42">
        <v>5.3579999999999997</v>
      </c>
      <c r="Q125" s="44">
        <v>16</v>
      </c>
      <c r="R125" s="44">
        <v>33</v>
      </c>
      <c r="S125" s="42">
        <v>32.04</v>
      </c>
      <c r="T125" s="42">
        <v>435.63</v>
      </c>
      <c r="U125" s="42">
        <v>236.96</v>
      </c>
      <c r="V125" s="15"/>
      <c r="W125" s="15"/>
    </row>
    <row r="126" spans="1:23" ht="15">
      <c r="A126" s="15">
        <v>125</v>
      </c>
      <c r="B126" s="15">
        <v>2015</v>
      </c>
      <c r="C126" s="19" t="s">
        <v>1</v>
      </c>
      <c r="D126" s="15" t="s">
        <v>89</v>
      </c>
      <c r="E126" s="15" t="s">
        <v>90</v>
      </c>
      <c r="F126" s="36" t="s">
        <v>50</v>
      </c>
      <c r="G126" s="27" t="s">
        <v>52</v>
      </c>
      <c r="H126" s="20">
        <v>5</v>
      </c>
      <c r="I126" s="45">
        <v>6</v>
      </c>
      <c r="J126" s="43">
        <v>241</v>
      </c>
      <c r="K126" s="43">
        <v>138.5</v>
      </c>
      <c r="L126" s="43">
        <v>2.3279999999999998</v>
      </c>
      <c r="M126" s="43">
        <v>0</v>
      </c>
      <c r="N126" s="43">
        <v>23</v>
      </c>
      <c r="O126" s="43">
        <v>23</v>
      </c>
      <c r="P126" s="42">
        <v>5.7080000000000002</v>
      </c>
      <c r="Q126" s="44">
        <v>16</v>
      </c>
      <c r="R126" s="44">
        <v>44</v>
      </c>
      <c r="S126" s="42">
        <v>34.78</v>
      </c>
      <c r="T126" s="42">
        <v>453.23</v>
      </c>
      <c r="U126" s="42">
        <v>217.47</v>
      </c>
      <c r="V126" s="15"/>
      <c r="W126" s="15"/>
    </row>
    <row r="127" spans="1:23" ht="15">
      <c r="A127" s="15">
        <v>126</v>
      </c>
      <c r="B127" s="15">
        <v>2015</v>
      </c>
      <c r="C127" s="19" t="s">
        <v>1</v>
      </c>
      <c r="D127" s="15" t="s">
        <v>89</v>
      </c>
      <c r="E127" s="15" t="s">
        <v>90</v>
      </c>
      <c r="F127" s="36" t="s">
        <v>50</v>
      </c>
      <c r="G127" s="27" t="s">
        <v>52</v>
      </c>
      <c r="H127" s="20">
        <v>6</v>
      </c>
      <c r="I127" s="45">
        <v>6</v>
      </c>
      <c r="J127" s="43">
        <v>208</v>
      </c>
      <c r="K127" s="43">
        <v>135.5</v>
      </c>
      <c r="L127" s="43">
        <v>1.966</v>
      </c>
      <c r="M127" s="43">
        <v>0</v>
      </c>
      <c r="N127" s="43">
        <v>21.2</v>
      </c>
      <c r="O127" s="43">
        <v>19.5</v>
      </c>
      <c r="P127" s="42">
        <v>5.1180000000000003</v>
      </c>
      <c r="Q127" s="44">
        <v>14</v>
      </c>
      <c r="R127" s="44">
        <v>41</v>
      </c>
      <c r="S127" s="42">
        <v>30.01</v>
      </c>
      <c r="T127" s="42">
        <v>309.77</v>
      </c>
      <c r="U127" s="42">
        <v>168.43</v>
      </c>
      <c r="V127" s="15"/>
      <c r="W127" s="15"/>
    </row>
  </sheetData>
  <phoneticPr fontId="1" type="noConversion"/>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27"/>
  <sheetViews>
    <sheetView topLeftCell="F1" zoomScale="106" workbookViewId="0">
      <selection activeCell="F1" sqref="A1:XFD1"/>
    </sheetView>
  </sheetViews>
  <sheetFormatPr defaultColWidth="10.875" defaultRowHeight="13.5"/>
  <cols>
    <col min="1" max="1" width="5.625" style="4" customWidth="1"/>
    <col min="2" max="2" width="6.125" style="4" customWidth="1"/>
    <col min="3" max="3" width="10.875" style="4"/>
    <col min="4" max="4" width="76.875" style="4" customWidth="1"/>
    <col min="5" max="5" width="17.875" style="4" customWidth="1"/>
    <col min="6" max="9" width="10.875" style="4"/>
    <col min="10" max="10" width="18" style="6" customWidth="1"/>
    <col min="11" max="11" width="21.125" style="8" customWidth="1"/>
    <col min="12" max="12" width="14.125" style="8" customWidth="1"/>
    <col min="13" max="13" width="10.875" style="5"/>
    <col min="14" max="14" width="17.375" style="5" customWidth="1"/>
    <col min="15" max="16384" width="10.875" style="4"/>
  </cols>
  <sheetData>
    <row r="1" spans="1:22" s="84" customFormat="1" ht="73.5" thickBot="1">
      <c r="A1" s="73" t="s">
        <v>100</v>
      </c>
      <c r="B1" s="74" t="s">
        <v>86</v>
      </c>
      <c r="C1" s="75" t="s">
        <v>13</v>
      </c>
      <c r="D1" s="73" t="s">
        <v>101</v>
      </c>
      <c r="E1" s="73" t="s">
        <v>102</v>
      </c>
      <c r="F1" s="76" t="s">
        <v>72</v>
      </c>
      <c r="G1" s="77" t="s">
        <v>44</v>
      </c>
      <c r="H1" s="77" t="s">
        <v>68</v>
      </c>
      <c r="I1" s="78" t="s">
        <v>123</v>
      </c>
      <c r="J1" s="72" t="s">
        <v>128</v>
      </c>
      <c r="K1" s="79" t="s">
        <v>124</v>
      </c>
      <c r="L1" s="79" t="s">
        <v>126</v>
      </c>
      <c r="M1" s="80" t="s">
        <v>125</v>
      </c>
      <c r="N1" s="81" t="s">
        <v>127</v>
      </c>
      <c r="O1" s="80" t="s">
        <v>103</v>
      </c>
      <c r="P1" s="81"/>
      <c r="Q1" s="82"/>
      <c r="R1" s="82"/>
      <c r="S1" s="80"/>
      <c r="T1" s="80"/>
      <c r="U1" s="80"/>
      <c r="V1" s="83"/>
    </row>
    <row r="2" spans="1:22" ht="15">
      <c r="A2" s="15">
        <v>1</v>
      </c>
      <c r="B2" s="15">
        <v>2005</v>
      </c>
      <c r="C2" s="20" t="s">
        <v>0</v>
      </c>
      <c r="D2" s="15" t="s">
        <v>87</v>
      </c>
      <c r="E2" s="15" t="s">
        <v>88</v>
      </c>
      <c r="F2" s="36" t="s">
        <v>92</v>
      </c>
      <c r="G2" s="36" t="s">
        <v>51</v>
      </c>
      <c r="H2" s="20">
        <v>1</v>
      </c>
      <c r="I2" s="20" t="s">
        <v>104</v>
      </c>
      <c r="J2" s="42">
        <v>252</v>
      </c>
      <c r="K2" s="41">
        <v>8</v>
      </c>
      <c r="L2" s="41">
        <v>8</v>
      </c>
      <c r="M2" s="21">
        <v>2841.87</v>
      </c>
      <c r="N2" s="21">
        <v>1323.17</v>
      </c>
    </row>
    <row r="3" spans="1:22" ht="15">
      <c r="A3" s="15">
        <v>2</v>
      </c>
      <c r="B3" s="15">
        <v>2005</v>
      </c>
      <c r="C3" s="20" t="s">
        <v>0</v>
      </c>
      <c r="D3" s="15" t="s">
        <v>87</v>
      </c>
      <c r="E3" s="15" t="s">
        <v>88</v>
      </c>
      <c r="F3" s="36" t="s">
        <v>92</v>
      </c>
      <c r="G3" s="36" t="s">
        <v>51</v>
      </c>
      <c r="H3" s="20">
        <v>2</v>
      </c>
      <c r="I3" s="20" t="s">
        <v>104</v>
      </c>
      <c r="J3" s="42">
        <v>252</v>
      </c>
      <c r="K3" s="41">
        <v>8</v>
      </c>
      <c r="L3" s="41">
        <v>8</v>
      </c>
      <c r="M3" s="21">
        <v>2661.39</v>
      </c>
      <c r="N3" s="21">
        <v>1212.83</v>
      </c>
    </row>
    <row r="4" spans="1:22" ht="15">
      <c r="A4" s="15">
        <v>3</v>
      </c>
      <c r="B4" s="15">
        <v>2005</v>
      </c>
      <c r="C4" s="20" t="s">
        <v>0</v>
      </c>
      <c r="D4" s="15" t="s">
        <v>87</v>
      </c>
      <c r="E4" s="15" t="s">
        <v>88</v>
      </c>
      <c r="F4" s="36" t="s">
        <v>92</v>
      </c>
      <c r="G4" s="36" t="s">
        <v>51</v>
      </c>
      <c r="H4" s="20">
        <v>3</v>
      </c>
      <c r="I4" s="20" t="s">
        <v>104</v>
      </c>
      <c r="J4" s="42">
        <v>273</v>
      </c>
      <c r="K4" s="41">
        <v>8</v>
      </c>
      <c r="L4" s="41">
        <v>8</v>
      </c>
      <c r="M4" s="21">
        <v>2715.12</v>
      </c>
      <c r="N4" s="21">
        <v>1317.01</v>
      </c>
    </row>
    <row r="5" spans="1:22" ht="15">
      <c r="A5" s="15">
        <v>4</v>
      </c>
      <c r="B5" s="15">
        <v>2005</v>
      </c>
      <c r="C5" s="20" t="s">
        <v>0</v>
      </c>
      <c r="D5" s="15" t="s">
        <v>87</v>
      </c>
      <c r="E5" s="15" t="s">
        <v>88</v>
      </c>
      <c r="F5" s="36" t="s">
        <v>92</v>
      </c>
      <c r="G5" s="36" t="s">
        <v>51</v>
      </c>
      <c r="H5" s="20">
        <v>4</v>
      </c>
      <c r="I5" s="20" t="s">
        <v>104</v>
      </c>
      <c r="J5" s="42">
        <v>255</v>
      </c>
      <c r="K5" s="41">
        <v>9</v>
      </c>
      <c r="L5" s="41">
        <v>9</v>
      </c>
      <c r="M5" s="21">
        <v>2883.8</v>
      </c>
      <c r="N5" s="21">
        <v>1366.25</v>
      </c>
    </row>
    <row r="6" spans="1:22" ht="15">
      <c r="A6" s="15">
        <v>5</v>
      </c>
      <c r="B6" s="15">
        <v>2005</v>
      </c>
      <c r="C6" s="20" t="s">
        <v>0</v>
      </c>
      <c r="D6" s="15" t="s">
        <v>87</v>
      </c>
      <c r="E6" s="15" t="s">
        <v>88</v>
      </c>
      <c r="F6" s="36" t="s">
        <v>92</v>
      </c>
      <c r="G6" s="36" t="s">
        <v>51</v>
      </c>
      <c r="H6" s="20">
        <v>5</v>
      </c>
      <c r="I6" s="20" t="s">
        <v>104</v>
      </c>
      <c r="J6" s="42">
        <v>261</v>
      </c>
      <c r="K6" s="41">
        <v>8</v>
      </c>
      <c r="L6" s="41">
        <v>8</v>
      </c>
      <c r="M6" s="21">
        <v>2975.47</v>
      </c>
      <c r="N6" s="21">
        <v>1361.97</v>
      </c>
    </row>
    <row r="7" spans="1:22" ht="15">
      <c r="A7" s="15">
        <v>6</v>
      </c>
      <c r="B7" s="15">
        <v>2005</v>
      </c>
      <c r="C7" s="20" t="s">
        <v>0</v>
      </c>
      <c r="D7" s="15" t="s">
        <v>87</v>
      </c>
      <c r="E7" s="15" t="s">
        <v>88</v>
      </c>
      <c r="F7" s="36" t="s">
        <v>92</v>
      </c>
      <c r="G7" s="36" t="s">
        <v>51</v>
      </c>
      <c r="H7" s="20">
        <v>6</v>
      </c>
      <c r="I7" s="20" t="s">
        <v>104</v>
      </c>
      <c r="J7" s="42">
        <v>265</v>
      </c>
      <c r="K7" s="41">
        <v>8</v>
      </c>
      <c r="L7" s="41">
        <v>8</v>
      </c>
      <c r="M7" s="21">
        <v>2942.08</v>
      </c>
      <c r="N7" s="21">
        <v>1387.25</v>
      </c>
    </row>
    <row r="8" spans="1:22" ht="15">
      <c r="A8" s="15">
        <v>7</v>
      </c>
      <c r="B8" s="15">
        <v>2005</v>
      </c>
      <c r="C8" s="20" t="s">
        <v>1</v>
      </c>
      <c r="D8" s="15" t="s">
        <v>89</v>
      </c>
      <c r="E8" s="56" t="s">
        <v>90</v>
      </c>
      <c r="F8" s="36" t="s">
        <v>92</v>
      </c>
      <c r="G8" s="36" t="s">
        <v>45</v>
      </c>
      <c r="H8" s="20">
        <v>1</v>
      </c>
      <c r="I8" s="20" t="s">
        <v>104</v>
      </c>
      <c r="J8" s="42">
        <v>272.7</v>
      </c>
      <c r="K8" s="41">
        <v>8</v>
      </c>
      <c r="L8" s="41">
        <v>8</v>
      </c>
      <c r="M8" s="21">
        <v>2766.75</v>
      </c>
      <c r="N8" s="21">
        <v>1068.56</v>
      </c>
    </row>
    <row r="9" spans="1:22" ht="15">
      <c r="A9" s="15">
        <v>8</v>
      </c>
      <c r="B9" s="15">
        <v>2005</v>
      </c>
      <c r="C9" s="20" t="s">
        <v>1</v>
      </c>
      <c r="D9" s="15" t="s">
        <v>89</v>
      </c>
      <c r="E9" s="15" t="s">
        <v>90</v>
      </c>
      <c r="F9" s="36" t="s">
        <v>92</v>
      </c>
      <c r="G9" s="36" t="s">
        <v>45</v>
      </c>
      <c r="H9" s="20">
        <v>2</v>
      </c>
      <c r="I9" s="20" t="s">
        <v>104</v>
      </c>
      <c r="J9" s="42">
        <v>265.3</v>
      </c>
      <c r="K9" s="41">
        <v>8</v>
      </c>
      <c r="L9" s="41">
        <v>8</v>
      </c>
      <c r="M9" s="21">
        <v>2920.48</v>
      </c>
      <c r="N9" s="21">
        <v>1094.6400000000001</v>
      </c>
    </row>
    <row r="10" spans="1:22" ht="15">
      <c r="A10" s="15">
        <v>9</v>
      </c>
      <c r="B10" s="15">
        <v>2005</v>
      </c>
      <c r="C10" s="20" t="s">
        <v>1</v>
      </c>
      <c r="D10" s="15" t="s">
        <v>89</v>
      </c>
      <c r="E10" s="15" t="s">
        <v>90</v>
      </c>
      <c r="F10" s="36" t="s">
        <v>92</v>
      </c>
      <c r="G10" s="36" t="s">
        <v>45</v>
      </c>
      <c r="H10" s="20">
        <v>3</v>
      </c>
      <c r="I10" s="20" t="s">
        <v>104</v>
      </c>
      <c r="J10" s="42">
        <v>245.7</v>
      </c>
      <c r="K10" s="41">
        <v>8</v>
      </c>
      <c r="L10" s="41">
        <v>8</v>
      </c>
      <c r="M10" s="21">
        <v>2677.23</v>
      </c>
      <c r="N10" s="21">
        <v>938.96</v>
      </c>
    </row>
    <row r="11" spans="1:22" ht="15">
      <c r="A11" s="15">
        <v>10</v>
      </c>
      <c r="B11" s="15">
        <v>2005</v>
      </c>
      <c r="C11" s="20" t="s">
        <v>1</v>
      </c>
      <c r="D11" s="15" t="s">
        <v>89</v>
      </c>
      <c r="E11" s="15" t="s">
        <v>90</v>
      </c>
      <c r="F11" s="36" t="s">
        <v>92</v>
      </c>
      <c r="G11" s="36" t="s">
        <v>45</v>
      </c>
      <c r="H11" s="20">
        <v>4</v>
      </c>
      <c r="I11" s="20" t="s">
        <v>104</v>
      </c>
      <c r="J11" s="42">
        <v>264</v>
      </c>
      <c r="K11" s="41">
        <v>9</v>
      </c>
      <c r="L11" s="41">
        <v>9</v>
      </c>
      <c r="M11" s="21">
        <v>2827.77</v>
      </c>
      <c r="N11" s="21">
        <v>1180.25</v>
      </c>
    </row>
    <row r="12" spans="1:22" ht="15">
      <c r="A12" s="15">
        <v>11</v>
      </c>
      <c r="B12" s="15">
        <v>2005</v>
      </c>
      <c r="C12" s="20" t="s">
        <v>1</v>
      </c>
      <c r="D12" s="15" t="s">
        <v>89</v>
      </c>
      <c r="E12" s="15" t="s">
        <v>90</v>
      </c>
      <c r="F12" s="36" t="s">
        <v>92</v>
      </c>
      <c r="G12" s="36" t="s">
        <v>45</v>
      </c>
      <c r="H12" s="20">
        <v>5</v>
      </c>
      <c r="I12" s="20" t="s">
        <v>104</v>
      </c>
      <c r="J12" s="42">
        <v>258</v>
      </c>
      <c r="K12" s="41">
        <v>8</v>
      </c>
      <c r="L12" s="41">
        <v>8</v>
      </c>
      <c r="M12" s="21">
        <v>2875.41</v>
      </c>
      <c r="N12" s="21">
        <v>1018.93</v>
      </c>
    </row>
    <row r="13" spans="1:22" ht="15">
      <c r="A13" s="15">
        <v>12</v>
      </c>
      <c r="B13" s="15">
        <v>2005</v>
      </c>
      <c r="C13" s="20" t="s">
        <v>1</v>
      </c>
      <c r="D13" s="15" t="s">
        <v>89</v>
      </c>
      <c r="E13" s="15" t="s">
        <v>90</v>
      </c>
      <c r="F13" s="36" t="s">
        <v>92</v>
      </c>
      <c r="G13" s="36" t="s">
        <v>45</v>
      </c>
      <c r="H13" s="20">
        <v>6</v>
      </c>
      <c r="I13" s="20" t="s">
        <v>104</v>
      </c>
      <c r="J13" s="42">
        <v>262</v>
      </c>
      <c r="K13" s="41">
        <v>8</v>
      </c>
      <c r="L13" s="41">
        <v>8</v>
      </c>
      <c r="M13" s="21">
        <v>2850.96</v>
      </c>
      <c r="N13" s="21">
        <v>975.55</v>
      </c>
    </row>
    <row r="14" spans="1:22" ht="15">
      <c r="A14" s="15">
        <v>13</v>
      </c>
      <c r="B14" s="15">
        <v>2006</v>
      </c>
      <c r="C14" s="20" t="s">
        <v>1</v>
      </c>
      <c r="D14" s="15" t="s">
        <v>89</v>
      </c>
      <c r="E14" s="15" t="s">
        <v>90</v>
      </c>
      <c r="F14" s="36" t="s">
        <v>92</v>
      </c>
      <c r="G14" s="36" t="s">
        <v>51</v>
      </c>
      <c r="H14" s="23">
        <v>1</v>
      </c>
      <c r="I14" s="23" t="s">
        <v>104</v>
      </c>
      <c r="J14" s="42">
        <v>272</v>
      </c>
      <c r="K14" s="41">
        <v>8</v>
      </c>
      <c r="L14" s="48">
        <v>9</v>
      </c>
      <c r="M14" s="24">
        <v>3594.8</v>
      </c>
      <c r="N14" s="24">
        <v>1217.92</v>
      </c>
    </row>
    <row r="15" spans="1:22" ht="15">
      <c r="A15" s="15">
        <v>14</v>
      </c>
      <c r="B15" s="15">
        <v>2006</v>
      </c>
      <c r="C15" s="20" t="s">
        <v>1</v>
      </c>
      <c r="D15" s="15" t="s">
        <v>89</v>
      </c>
      <c r="E15" s="15" t="s">
        <v>90</v>
      </c>
      <c r="F15" s="36" t="s">
        <v>92</v>
      </c>
      <c r="G15" s="36" t="s">
        <v>51</v>
      </c>
      <c r="H15" s="23">
        <v>2</v>
      </c>
      <c r="I15" s="23" t="s">
        <v>104</v>
      </c>
      <c r="J15" s="42">
        <v>273</v>
      </c>
      <c r="K15" s="41">
        <v>9</v>
      </c>
      <c r="L15" s="41">
        <v>9</v>
      </c>
      <c r="M15" s="24">
        <v>3409.56</v>
      </c>
      <c r="N15" s="24">
        <v>1578.87</v>
      </c>
    </row>
    <row r="16" spans="1:22" ht="15">
      <c r="A16" s="15">
        <v>15</v>
      </c>
      <c r="B16" s="15">
        <v>2006</v>
      </c>
      <c r="C16" s="20" t="s">
        <v>1</v>
      </c>
      <c r="D16" s="15" t="s">
        <v>89</v>
      </c>
      <c r="E16" s="15" t="s">
        <v>90</v>
      </c>
      <c r="F16" s="36" t="s">
        <v>92</v>
      </c>
      <c r="G16" s="36" t="s">
        <v>51</v>
      </c>
      <c r="H16" s="23">
        <v>3</v>
      </c>
      <c r="I16" s="23" t="s">
        <v>104</v>
      </c>
      <c r="J16" s="42">
        <v>272.5</v>
      </c>
      <c r="K16" s="41">
        <v>9</v>
      </c>
      <c r="L16" s="41">
        <v>9</v>
      </c>
      <c r="M16" s="24">
        <v>3417.92</v>
      </c>
      <c r="N16" s="24">
        <v>1476.8</v>
      </c>
    </row>
    <row r="17" spans="1:16" ht="15">
      <c r="A17" s="15">
        <v>16</v>
      </c>
      <c r="B17" s="15">
        <v>2006</v>
      </c>
      <c r="C17" s="20" t="s">
        <v>1</v>
      </c>
      <c r="D17" s="15" t="s">
        <v>89</v>
      </c>
      <c r="E17" s="15" t="s">
        <v>90</v>
      </c>
      <c r="F17" s="36" t="s">
        <v>92</v>
      </c>
      <c r="G17" s="36" t="s">
        <v>51</v>
      </c>
      <c r="H17" s="23">
        <v>4</v>
      </c>
      <c r="I17" s="23" t="s">
        <v>104</v>
      </c>
      <c r="J17" s="42">
        <v>286.60000000000002</v>
      </c>
      <c r="K17" s="41">
        <v>8</v>
      </c>
      <c r="L17" s="41">
        <v>8</v>
      </c>
      <c r="M17" s="24">
        <v>2942.91</v>
      </c>
      <c r="N17" s="24">
        <v>1350.99</v>
      </c>
    </row>
    <row r="18" spans="1:16" ht="15">
      <c r="A18" s="15">
        <v>17</v>
      </c>
      <c r="B18" s="15">
        <v>2006</v>
      </c>
      <c r="C18" s="20" t="s">
        <v>1</v>
      </c>
      <c r="D18" s="15" t="s">
        <v>89</v>
      </c>
      <c r="E18" s="15" t="s">
        <v>90</v>
      </c>
      <c r="F18" s="36" t="s">
        <v>92</v>
      </c>
      <c r="G18" s="36" t="s">
        <v>51</v>
      </c>
      <c r="H18" s="23">
        <v>5</v>
      </c>
      <c r="I18" s="23" t="s">
        <v>104</v>
      </c>
      <c r="J18" s="42">
        <v>277</v>
      </c>
      <c r="K18" s="41">
        <v>9</v>
      </c>
      <c r="L18" s="41">
        <v>10</v>
      </c>
      <c r="M18" s="24">
        <v>3765.87</v>
      </c>
      <c r="N18" s="24">
        <v>1615.86</v>
      </c>
    </row>
    <row r="19" spans="1:16" ht="15">
      <c r="A19" s="15">
        <v>18</v>
      </c>
      <c r="B19" s="15">
        <v>2006</v>
      </c>
      <c r="C19" s="20" t="s">
        <v>1</v>
      </c>
      <c r="D19" s="15" t="s">
        <v>89</v>
      </c>
      <c r="E19" s="15" t="s">
        <v>90</v>
      </c>
      <c r="F19" s="36" t="s">
        <v>92</v>
      </c>
      <c r="G19" s="36" t="s">
        <v>51</v>
      </c>
      <c r="H19" s="23">
        <v>6</v>
      </c>
      <c r="I19" s="23" t="s">
        <v>104</v>
      </c>
      <c r="J19" s="42">
        <v>289</v>
      </c>
      <c r="K19" s="41">
        <v>9</v>
      </c>
      <c r="L19" s="41">
        <v>9</v>
      </c>
      <c r="M19" s="24">
        <v>3723.36</v>
      </c>
      <c r="N19" s="24">
        <v>1554.24</v>
      </c>
    </row>
    <row r="20" spans="1:16" ht="15">
      <c r="A20" s="15">
        <v>19</v>
      </c>
      <c r="B20" s="15">
        <v>2007</v>
      </c>
      <c r="C20" s="19" t="s">
        <v>0</v>
      </c>
      <c r="D20" s="15" t="s">
        <v>87</v>
      </c>
      <c r="E20" s="15" t="s">
        <v>88</v>
      </c>
      <c r="F20" s="36" t="s">
        <v>92</v>
      </c>
      <c r="G20" s="36" t="s">
        <v>51</v>
      </c>
      <c r="H20" s="23">
        <v>1</v>
      </c>
      <c r="I20" s="23" t="s">
        <v>104</v>
      </c>
      <c r="J20" s="42">
        <v>284</v>
      </c>
      <c r="K20" s="41">
        <v>9</v>
      </c>
      <c r="L20" s="48">
        <v>10</v>
      </c>
      <c r="M20" s="24">
        <v>4109.833333333333</v>
      </c>
      <c r="N20" s="24">
        <v>2086</v>
      </c>
    </row>
    <row r="21" spans="1:16" ht="15">
      <c r="A21" s="15">
        <v>20</v>
      </c>
      <c r="B21" s="15">
        <v>2007</v>
      </c>
      <c r="C21" s="19" t="s">
        <v>0</v>
      </c>
      <c r="D21" s="15" t="s">
        <v>87</v>
      </c>
      <c r="E21" s="15" t="s">
        <v>88</v>
      </c>
      <c r="F21" s="36" t="s">
        <v>92</v>
      </c>
      <c r="G21" s="36" t="s">
        <v>51</v>
      </c>
      <c r="H21" s="23">
        <v>2</v>
      </c>
      <c r="I21" s="23" t="s">
        <v>104</v>
      </c>
      <c r="J21" s="42">
        <v>278</v>
      </c>
      <c r="K21" s="41">
        <v>9</v>
      </c>
      <c r="L21" s="48">
        <v>9</v>
      </c>
      <c r="M21" s="24">
        <v>3602.8</v>
      </c>
      <c r="N21" s="24">
        <v>2480</v>
      </c>
    </row>
    <row r="22" spans="1:16" ht="15">
      <c r="A22" s="15">
        <v>21</v>
      </c>
      <c r="B22" s="15">
        <v>2007</v>
      </c>
      <c r="C22" s="19" t="s">
        <v>0</v>
      </c>
      <c r="D22" s="15" t="s">
        <v>87</v>
      </c>
      <c r="E22" s="15" t="s">
        <v>88</v>
      </c>
      <c r="F22" s="36" t="s">
        <v>92</v>
      </c>
      <c r="G22" s="36" t="s">
        <v>51</v>
      </c>
      <c r="H22" s="23">
        <v>3</v>
      </c>
      <c r="I22" s="23" t="s">
        <v>104</v>
      </c>
      <c r="J22" s="42">
        <v>279</v>
      </c>
      <c r="K22" s="41">
        <v>9</v>
      </c>
      <c r="L22" s="48">
        <v>9</v>
      </c>
      <c r="M22" s="24">
        <v>4010.4333333333329</v>
      </c>
      <c r="N22" s="24">
        <v>1848</v>
      </c>
    </row>
    <row r="23" spans="1:16" ht="15">
      <c r="A23" s="15">
        <v>22</v>
      </c>
      <c r="B23" s="15">
        <v>2007</v>
      </c>
      <c r="C23" s="19" t="s">
        <v>0</v>
      </c>
      <c r="D23" s="15" t="s">
        <v>87</v>
      </c>
      <c r="E23" s="15" t="s">
        <v>88</v>
      </c>
      <c r="F23" s="36" t="s">
        <v>92</v>
      </c>
      <c r="G23" s="36" t="s">
        <v>51</v>
      </c>
      <c r="H23" s="23">
        <v>4</v>
      </c>
      <c r="I23" s="23" t="s">
        <v>104</v>
      </c>
      <c r="J23" s="42">
        <v>297</v>
      </c>
      <c r="K23" s="41">
        <v>10</v>
      </c>
      <c r="L23" s="48">
        <v>10</v>
      </c>
      <c r="M23" s="24">
        <v>4058.0333333333328</v>
      </c>
      <c r="N23" s="24">
        <v>1980</v>
      </c>
    </row>
    <row r="24" spans="1:16" ht="15">
      <c r="A24" s="15">
        <v>23</v>
      </c>
      <c r="B24" s="15">
        <v>2007</v>
      </c>
      <c r="C24" s="19" t="s">
        <v>0</v>
      </c>
      <c r="D24" s="15" t="s">
        <v>87</v>
      </c>
      <c r="E24" s="15" t="s">
        <v>88</v>
      </c>
      <c r="F24" s="36" t="s">
        <v>92</v>
      </c>
      <c r="G24" s="36" t="s">
        <v>51</v>
      </c>
      <c r="H24" s="23">
        <v>5</v>
      </c>
      <c r="I24" s="23" t="s">
        <v>104</v>
      </c>
      <c r="J24" s="42">
        <v>283</v>
      </c>
      <c r="K24" s="41">
        <v>10</v>
      </c>
      <c r="L24" s="48">
        <v>10</v>
      </c>
      <c r="M24" s="24">
        <v>3712</v>
      </c>
      <c r="N24" s="24">
        <v>1754</v>
      </c>
    </row>
    <row r="25" spans="1:16" ht="15">
      <c r="A25" s="15">
        <v>24</v>
      </c>
      <c r="B25" s="15">
        <v>2007</v>
      </c>
      <c r="C25" s="19" t="s">
        <v>0</v>
      </c>
      <c r="D25" s="15" t="s">
        <v>87</v>
      </c>
      <c r="E25" s="15" t="s">
        <v>88</v>
      </c>
      <c r="F25" s="36" t="s">
        <v>92</v>
      </c>
      <c r="G25" s="36" t="s">
        <v>51</v>
      </c>
      <c r="H25" s="23">
        <v>6</v>
      </c>
      <c r="I25" s="23" t="s">
        <v>104</v>
      </c>
      <c r="J25" s="42">
        <v>269</v>
      </c>
      <c r="K25" s="41">
        <v>9</v>
      </c>
      <c r="L25" s="41">
        <v>9</v>
      </c>
      <c r="M25" s="24">
        <v>3257.9454545454541</v>
      </c>
      <c r="N25" s="24">
        <v>1648.6363636363637</v>
      </c>
      <c r="O25" s="5"/>
      <c r="P25" s="5"/>
    </row>
    <row r="26" spans="1:16" ht="15">
      <c r="A26" s="15">
        <v>25</v>
      </c>
      <c r="B26" s="15">
        <v>2007</v>
      </c>
      <c r="C26" s="19" t="s">
        <v>1</v>
      </c>
      <c r="D26" s="15" t="s">
        <v>89</v>
      </c>
      <c r="E26" s="15" t="s">
        <v>90</v>
      </c>
      <c r="F26" s="36" t="s">
        <v>92</v>
      </c>
      <c r="G26" s="36" t="s">
        <v>54</v>
      </c>
      <c r="H26" s="23">
        <v>1</v>
      </c>
      <c r="I26" s="23" t="s">
        <v>104</v>
      </c>
      <c r="J26" s="42">
        <v>277</v>
      </c>
      <c r="K26" s="41">
        <v>9</v>
      </c>
      <c r="L26" s="48">
        <v>9</v>
      </c>
      <c r="M26" s="24">
        <v>3565.6</v>
      </c>
      <c r="N26" s="24">
        <v>2139</v>
      </c>
    </row>
    <row r="27" spans="1:16" ht="15">
      <c r="A27" s="15">
        <v>26</v>
      </c>
      <c r="B27" s="15">
        <v>2007</v>
      </c>
      <c r="C27" s="19" t="s">
        <v>1</v>
      </c>
      <c r="D27" s="15" t="s">
        <v>89</v>
      </c>
      <c r="E27" s="15" t="s">
        <v>90</v>
      </c>
      <c r="F27" s="36" t="s">
        <v>92</v>
      </c>
      <c r="G27" s="36" t="s">
        <v>54</v>
      </c>
      <c r="H27" s="23">
        <v>2</v>
      </c>
      <c r="I27" s="23" t="s">
        <v>104</v>
      </c>
      <c r="J27" s="42">
        <v>266</v>
      </c>
      <c r="K27" s="41">
        <v>10</v>
      </c>
      <c r="L27" s="48">
        <v>10</v>
      </c>
      <c r="M27" s="24">
        <v>3761.1</v>
      </c>
      <c r="N27" s="24">
        <v>1974</v>
      </c>
    </row>
    <row r="28" spans="1:16" ht="15">
      <c r="A28" s="15">
        <v>27</v>
      </c>
      <c r="B28" s="15">
        <v>2007</v>
      </c>
      <c r="C28" s="19" t="s">
        <v>1</v>
      </c>
      <c r="D28" s="15" t="s">
        <v>89</v>
      </c>
      <c r="E28" s="15" t="s">
        <v>90</v>
      </c>
      <c r="F28" s="36" t="s">
        <v>92</v>
      </c>
      <c r="G28" s="36" t="s">
        <v>54</v>
      </c>
      <c r="H28" s="23">
        <v>3</v>
      </c>
      <c r="I28" s="23" t="s">
        <v>104</v>
      </c>
      <c r="J28" s="42">
        <v>270</v>
      </c>
      <c r="K28" s="41">
        <v>10</v>
      </c>
      <c r="L28" s="48">
        <v>10</v>
      </c>
      <c r="M28" s="24">
        <v>4220.6000000000004</v>
      </c>
      <c r="N28" s="24">
        <v>1949</v>
      </c>
    </row>
    <row r="29" spans="1:16" ht="15">
      <c r="A29" s="15">
        <v>28</v>
      </c>
      <c r="B29" s="15">
        <v>2007</v>
      </c>
      <c r="C29" s="19" t="s">
        <v>1</v>
      </c>
      <c r="D29" s="15" t="s">
        <v>89</v>
      </c>
      <c r="E29" s="15" t="s">
        <v>90</v>
      </c>
      <c r="F29" s="36" t="s">
        <v>92</v>
      </c>
      <c r="G29" s="36" t="s">
        <v>54</v>
      </c>
      <c r="H29" s="23">
        <v>4</v>
      </c>
      <c r="I29" s="23" t="s">
        <v>104</v>
      </c>
      <c r="J29" s="42">
        <v>249</v>
      </c>
      <c r="K29" s="41">
        <v>9</v>
      </c>
      <c r="L29" s="41">
        <v>9</v>
      </c>
      <c r="M29" s="24">
        <v>3344.4818181818177</v>
      </c>
      <c r="N29" s="24">
        <v>1606.9090909090908</v>
      </c>
      <c r="O29" s="5"/>
      <c r="P29" s="5"/>
    </row>
    <row r="30" spans="1:16" ht="15">
      <c r="A30" s="15">
        <v>29</v>
      </c>
      <c r="B30" s="15">
        <v>2007</v>
      </c>
      <c r="C30" s="19" t="s">
        <v>1</v>
      </c>
      <c r="D30" s="15" t="s">
        <v>89</v>
      </c>
      <c r="E30" s="15" t="s">
        <v>90</v>
      </c>
      <c r="F30" s="36" t="s">
        <v>92</v>
      </c>
      <c r="G30" s="36" t="s">
        <v>54</v>
      </c>
      <c r="H30" s="23">
        <v>5</v>
      </c>
      <c r="I30" s="23" t="s">
        <v>104</v>
      </c>
      <c r="J30" s="42">
        <v>269</v>
      </c>
      <c r="K30" s="41">
        <v>9</v>
      </c>
      <c r="L30" s="48">
        <v>10</v>
      </c>
      <c r="M30" s="24">
        <v>4300.1000000000004</v>
      </c>
      <c r="N30" s="24">
        <v>1661</v>
      </c>
    </row>
    <row r="31" spans="1:16" ht="15">
      <c r="A31" s="15">
        <v>30</v>
      </c>
      <c r="B31" s="15">
        <v>2007</v>
      </c>
      <c r="C31" s="19" t="s">
        <v>1</v>
      </c>
      <c r="D31" s="15" t="s">
        <v>89</v>
      </c>
      <c r="E31" s="15" t="s">
        <v>90</v>
      </c>
      <c r="F31" s="36" t="s">
        <v>92</v>
      </c>
      <c r="G31" s="36" t="s">
        <v>54</v>
      </c>
      <c r="H31" s="23">
        <v>6</v>
      </c>
      <c r="I31" s="23" t="s">
        <v>104</v>
      </c>
      <c r="J31" s="42">
        <v>271</v>
      </c>
      <c r="K31" s="41">
        <v>10</v>
      </c>
      <c r="L31" s="48">
        <v>10</v>
      </c>
      <c r="M31" s="24">
        <v>3283.7666666666664</v>
      </c>
      <c r="N31" s="24">
        <v>1715</v>
      </c>
    </row>
    <row r="32" spans="1:16" ht="15">
      <c r="A32" s="15">
        <v>31</v>
      </c>
      <c r="B32" s="15">
        <v>2008</v>
      </c>
      <c r="C32" s="19" t="s">
        <v>0</v>
      </c>
      <c r="D32" s="15" t="s">
        <v>87</v>
      </c>
      <c r="E32" s="15" t="s">
        <v>88</v>
      </c>
      <c r="F32" s="36" t="s">
        <v>92</v>
      </c>
      <c r="G32" s="36" t="s">
        <v>51</v>
      </c>
      <c r="H32" s="23">
        <v>1</v>
      </c>
      <c r="I32" s="23" t="s">
        <v>104</v>
      </c>
      <c r="J32" s="42">
        <v>281</v>
      </c>
      <c r="K32" s="41">
        <v>9</v>
      </c>
      <c r="L32" s="41">
        <v>9</v>
      </c>
      <c r="M32" s="21">
        <v>2660.1381818181817</v>
      </c>
      <c r="N32" s="21">
        <v>1096.326</v>
      </c>
      <c r="O32" s="5"/>
      <c r="P32" s="5"/>
    </row>
    <row r="33" spans="1:16" ht="15">
      <c r="A33" s="15">
        <v>32</v>
      </c>
      <c r="B33" s="15">
        <v>2008</v>
      </c>
      <c r="C33" s="19" t="s">
        <v>0</v>
      </c>
      <c r="D33" s="15" t="s">
        <v>87</v>
      </c>
      <c r="E33" s="15" t="s">
        <v>88</v>
      </c>
      <c r="F33" s="36" t="s">
        <v>92</v>
      </c>
      <c r="G33" s="36" t="s">
        <v>51</v>
      </c>
      <c r="H33" s="23">
        <v>2</v>
      </c>
      <c r="I33" s="23" t="s">
        <v>104</v>
      </c>
      <c r="J33" s="42">
        <v>270</v>
      </c>
      <c r="K33" s="41">
        <v>10</v>
      </c>
      <c r="L33" s="41">
        <v>16</v>
      </c>
      <c r="M33" s="21">
        <v>3442.3</v>
      </c>
      <c r="N33" s="21">
        <v>1528.8</v>
      </c>
    </row>
    <row r="34" spans="1:16" ht="15">
      <c r="A34" s="15">
        <v>33</v>
      </c>
      <c r="B34" s="15">
        <v>2008</v>
      </c>
      <c r="C34" s="19" t="s">
        <v>0</v>
      </c>
      <c r="D34" s="15" t="s">
        <v>87</v>
      </c>
      <c r="E34" s="15" t="s">
        <v>88</v>
      </c>
      <c r="F34" s="36" t="s">
        <v>92</v>
      </c>
      <c r="G34" s="36" t="s">
        <v>51</v>
      </c>
      <c r="H34" s="23">
        <v>3</v>
      </c>
      <c r="I34" s="23" t="s">
        <v>104</v>
      </c>
      <c r="J34" s="42">
        <v>280</v>
      </c>
      <c r="K34" s="41">
        <v>9</v>
      </c>
      <c r="L34" s="41">
        <v>9</v>
      </c>
      <c r="M34" s="21">
        <v>2998.3909090909087</v>
      </c>
      <c r="N34" s="21">
        <v>1249.875</v>
      </c>
      <c r="O34" s="5"/>
      <c r="P34" s="5"/>
    </row>
    <row r="35" spans="1:16" ht="15">
      <c r="A35" s="15">
        <v>34</v>
      </c>
      <c r="B35" s="15">
        <v>2008</v>
      </c>
      <c r="C35" s="19" t="s">
        <v>0</v>
      </c>
      <c r="D35" s="15" t="s">
        <v>87</v>
      </c>
      <c r="E35" s="15" t="s">
        <v>88</v>
      </c>
      <c r="F35" s="36" t="s">
        <v>92</v>
      </c>
      <c r="G35" s="36" t="s">
        <v>51</v>
      </c>
      <c r="H35" s="23">
        <v>4</v>
      </c>
      <c r="I35" s="23" t="s">
        <v>104</v>
      </c>
      <c r="J35" s="42">
        <v>274</v>
      </c>
      <c r="K35" s="41">
        <v>10</v>
      </c>
      <c r="L35" s="41">
        <v>14</v>
      </c>
      <c r="M35" s="21">
        <v>3118.31</v>
      </c>
      <c r="N35" s="21">
        <v>1723</v>
      </c>
    </row>
    <row r="36" spans="1:16" ht="15">
      <c r="A36" s="15">
        <v>35</v>
      </c>
      <c r="B36" s="15">
        <v>2008</v>
      </c>
      <c r="C36" s="19" t="s">
        <v>0</v>
      </c>
      <c r="D36" s="15" t="s">
        <v>87</v>
      </c>
      <c r="E36" s="15" t="s">
        <v>88</v>
      </c>
      <c r="F36" s="36" t="s">
        <v>92</v>
      </c>
      <c r="G36" s="36" t="s">
        <v>51</v>
      </c>
      <c r="H36" s="23">
        <v>5</v>
      </c>
      <c r="I36" s="23" t="s">
        <v>104</v>
      </c>
      <c r="J36" s="42">
        <v>277</v>
      </c>
      <c r="K36" s="41">
        <v>9</v>
      </c>
      <c r="L36" s="41">
        <v>9</v>
      </c>
      <c r="M36" s="21">
        <v>2695.9500000000003</v>
      </c>
      <c r="N36" s="21">
        <v>1089.0450000000001</v>
      </c>
      <c r="O36" s="5"/>
      <c r="P36" s="5"/>
    </row>
    <row r="37" spans="1:16" ht="15">
      <c r="A37" s="15">
        <v>36</v>
      </c>
      <c r="B37" s="15">
        <v>2008</v>
      </c>
      <c r="C37" s="19" t="s">
        <v>0</v>
      </c>
      <c r="D37" s="15" t="s">
        <v>87</v>
      </c>
      <c r="E37" s="15" t="s">
        <v>88</v>
      </c>
      <c r="F37" s="36" t="s">
        <v>92</v>
      </c>
      <c r="G37" s="36" t="s">
        <v>51</v>
      </c>
      <c r="H37" s="23">
        <v>6</v>
      </c>
      <c r="I37" s="23" t="s">
        <v>104</v>
      </c>
      <c r="J37" s="42">
        <v>271</v>
      </c>
      <c r="K37" s="41">
        <v>9</v>
      </c>
      <c r="L37" s="41">
        <v>9</v>
      </c>
      <c r="M37" s="21">
        <v>2786.7599999999998</v>
      </c>
      <c r="N37" s="21">
        <v>1195.7785714285712</v>
      </c>
      <c r="O37" s="5"/>
      <c r="P37" s="5"/>
    </row>
    <row r="38" spans="1:16" ht="15">
      <c r="A38" s="15">
        <v>37</v>
      </c>
      <c r="B38" s="15">
        <v>2008</v>
      </c>
      <c r="C38" s="19" t="s">
        <v>1</v>
      </c>
      <c r="D38" s="15" t="s">
        <v>89</v>
      </c>
      <c r="E38" s="15" t="s">
        <v>90</v>
      </c>
      <c r="F38" s="36" t="s">
        <v>92</v>
      </c>
      <c r="G38" s="36" t="s">
        <v>46</v>
      </c>
      <c r="H38" s="23">
        <v>1</v>
      </c>
      <c r="I38" s="23" t="s">
        <v>104</v>
      </c>
      <c r="J38" s="42">
        <v>262</v>
      </c>
      <c r="K38" s="41">
        <v>10</v>
      </c>
      <c r="L38" s="41">
        <v>14</v>
      </c>
      <c r="M38" s="21">
        <v>3223</v>
      </c>
      <c r="N38" s="21">
        <v>1707.8</v>
      </c>
    </row>
    <row r="39" spans="1:16" ht="15">
      <c r="A39" s="15">
        <v>38</v>
      </c>
      <c r="B39" s="15">
        <v>2008</v>
      </c>
      <c r="C39" s="19" t="s">
        <v>1</v>
      </c>
      <c r="D39" s="15" t="s">
        <v>89</v>
      </c>
      <c r="E39" s="15" t="s">
        <v>90</v>
      </c>
      <c r="F39" s="36" t="s">
        <v>92</v>
      </c>
      <c r="G39" s="36" t="s">
        <v>46</v>
      </c>
      <c r="H39" s="23">
        <v>2</v>
      </c>
      <c r="I39" s="23" t="s">
        <v>104</v>
      </c>
      <c r="J39" s="42">
        <v>256</v>
      </c>
      <c r="K39" s="41">
        <v>9</v>
      </c>
      <c r="L39" s="41">
        <v>9</v>
      </c>
      <c r="M39" s="21">
        <v>2593.3500000000004</v>
      </c>
      <c r="N39" s="21">
        <v>1100.925</v>
      </c>
      <c r="O39" s="5"/>
      <c r="P39" s="5"/>
    </row>
    <row r="40" spans="1:16" ht="15">
      <c r="A40" s="15">
        <v>39</v>
      </c>
      <c r="B40" s="15">
        <v>2008</v>
      </c>
      <c r="C40" s="19" t="s">
        <v>1</v>
      </c>
      <c r="D40" s="15" t="s">
        <v>89</v>
      </c>
      <c r="E40" s="15" t="s">
        <v>90</v>
      </c>
      <c r="F40" s="36" t="s">
        <v>92</v>
      </c>
      <c r="G40" s="36" t="s">
        <v>46</v>
      </c>
      <c r="H40" s="23">
        <v>3</v>
      </c>
      <c r="I40" s="23" t="s">
        <v>104</v>
      </c>
      <c r="J40" s="42">
        <v>263</v>
      </c>
      <c r="K40" s="41">
        <v>9</v>
      </c>
      <c r="L40" s="41">
        <v>9</v>
      </c>
      <c r="M40" s="21">
        <v>2460.33</v>
      </c>
      <c r="N40" s="21">
        <v>1100.1021428571428</v>
      </c>
      <c r="O40" s="5"/>
      <c r="P40" s="5"/>
    </row>
    <row r="41" spans="1:16" ht="15">
      <c r="A41" s="15">
        <v>40</v>
      </c>
      <c r="B41" s="15">
        <v>2008</v>
      </c>
      <c r="C41" s="19" t="s">
        <v>1</v>
      </c>
      <c r="D41" s="15" t="s">
        <v>89</v>
      </c>
      <c r="E41" s="15" t="s">
        <v>90</v>
      </c>
      <c r="F41" s="36" t="s">
        <v>92</v>
      </c>
      <c r="G41" s="36" t="s">
        <v>46</v>
      </c>
      <c r="H41" s="23">
        <v>4</v>
      </c>
      <c r="I41" s="23" t="s">
        <v>104</v>
      </c>
      <c r="J41" s="42">
        <v>253</v>
      </c>
      <c r="K41" s="41">
        <v>10</v>
      </c>
      <c r="L41" s="41">
        <v>16</v>
      </c>
      <c r="M41" s="21">
        <v>3333.6</v>
      </c>
      <c r="N41" s="21">
        <v>1582.3</v>
      </c>
    </row>
    <row r="42" spans="1:16" ht="15">
      <c r="A42" s="15">
        <v>41</v>
      </c>
      <c r="B42" s="15">
        <v>2008</v>
      </c>
      <c r="C42" s="19" t="s">
        <v>1</v>
      </c>
      <c r="D42" s="15" t="s">
        <v>89</v>
      </c>
      <c r="E42" s="15" t="s">
        <v>90</v>
      </c>
      <c r="F42" s="36" t="s">
        <v>92</v>
      </c>
      <c r="G42" s="36" t="s">
        <v>46</v>
      </c>
      <c r="H42" s="23">
        <v>5</v>
      </c>
      <c r="I42" s="23" t="s">
        <v>104</v>
      </c>
      <c r="J42" s="42">
        <v>254</v>
      </c>
      <c r="K42" s="41">
        <v>9</v>
      </c>
      <c r="L42" s="41">
        <v>9</v>
      </c>
      <c r="M42" s="21">
        <v>2838.3218181818183</v>
      </c>
      <c r="N42" s="21">
        <v>992.19214285714281</v>
      </c>
      <c r="O42" s="5"/>
      <c r="P42" s="5"/>
    </row>
    <row r="43" spans="1:16" ht="15">
      <c r="A43" s="15">
        <v>42</v>
      </c>
      <c r="B43" s="15">
        <v>2008</v>
      </c>
      <c r="C43" s="19" t="s">
        <v>1</v>
      </c>
      <c r="D43" s="15" t="s">
        <v>89</v>
      </c>
      <c r="E43" s="15" t="s">
        <v>90</v>
      </c>
      <c r="F43" s="36" t="s">
        <v>92</v>
      </c>
      <c r="G43" s="36" t="s">
        <v>46</v>
      </c>
      <c r="H43" s="23">
        <v>6</v>
      </c>
      <c r="I43" s="23" t="s">
        <v>104</v>
      </c>
      <c r="J43" s="42">
        <v>260</v>
      </c>
      <c r="K43" s="41">
        <v>9</v>
      </c>
      <c r="L43" s="41">
        <v>9</v>
      </c>
      <c r="M43" s="21">
        <v>2539.0500000000002</v>
      </c>
      <c r="N43" s="21">
        <v>1216.08</v>
      </c>
      <c r="O43" s="5"/>
      <c r="P43" s="5"/>
    </row>
    <row r="44" spans="1:16" ht="15">
      <c r="A44" s="15">
        <v>43</v>
      </c>
      <c r="B44" s="15">
        <v>2009</v>
      </c>
      <c r="C44" s="15" t="s">
        <v>0</v>
      </c>
      <c r="D44" s="15" t="s">
        <v>87</v>
      </c>
      <c r="E44" s="15" t="s">
        <v>88</v>
      </c>
      <c r="F44" s="36" t="s">
        <v>92</v>
      </c>
      <c r="G44" s="15" t="s">
        <v>49</v>
      </c>
      <c r="H44" s="23">
        <v>1</v>
      </c>
      <c r="I44" s="15" t="s">
        <v>104</v>
      </c>
      <c r="J44" s="47">
        <v>245</v>
      </c>
      <c r="K44" s="46">
        <v>9</v>
      </c>
      <c r="L44" s="46">
        <v>12</v>
      </c>
      <c r="M44" s="25">
        <v>2095.83</v>
      </c>
      <c r="N44" s="25">
        <v>1612.44</v>
      </c>
    </row>
    <row r="45" spans="1:16" ht="15">
      <c r="A45" s="15">
        <v>44</v>
      </c>
      <c r="B45" s="15">
        <v>2009</v>
      </c>
      <c r="C45" s="15" t="s">
        <v>0</v>
      </c>
      <c r="D45" s="15" t="s">
        <v>87</v>
      </c>
      <c r="E45" s="15" t="s">
        <v>88</v>
      </c>
      <c r="F45" s="36" t="s">
        <v>92</v>
      </c>
      <c r="G45" s="15" t="s">
        <v>49</v>
      </c>
      <c r="H45" s="23">
        <v>2</v>
      </c>
      <c r="I45" s="15" t="s">
        <v>104</v>
      </c>
      <c r="J45" s="47">
        <v>242</v>
      </c>
      <c r="K45" s="46">
        <v>8</v>
      </c>
      <c r="L45" s="46">
        <v>10</v>
      </c>
      <c r="M45" s="25">
        <v>2458.7199999999998</v>
      </c>
      <c r="N45" s="25">
        <v>1522.48</v>
      </c>
    </row>
    <row r="46" spans="1:16" ht="15">
      <c r="A46" s="15">
        <v>45</v>
      </c>
      <c r="B46" s="15">
        <v>2009</v>
      </c>
      <c r="C46" s="15" t="s">
        <v>0</v>
      </c>
      <c r="D46" s="15" t="s">
        <v>87</v>
      </c>
      <c r="E46" s="15" t="s">
        <v>88</v>
      </c>
      <c r="F46" s="36" t="s">
        <v>92</v>
      </c>
      <c r="G46" s="15" t="s">
        <v>49</v>
      </c>
      <c r="H46" s="23">
        <v>3</v>
      </c>
      <c r="I46" s="15" t="s">
        <v>104</v>
      </c>
      <c r="J46" s="47">
        <v>272</v>
      </c>
      <c r="K46" s="46">
        <v>9</v>
      </c>
      <c r="L46" s="46">
        <v>12</v>
      </c>
      <c r="M46" s="25">
        <v>2919.15</v>
      </c>
      <c r="N46" s="25">
        <v>1923.1200000000001</v>
      </c>
    </row>
    <row r="47" spans="1:16" ht="15">
      <c r="A47" s="15">
        <v>46</v>
      </c>
      <c r="B47" s="15">
        <v>2009</v>
      </c>
      <c r="C47" s="15" t="s">
        <v>0</v>
      </c>
      <c r="D47" s="15" t="s">
        <v>87</v>
      </c>
      <c r="E47" s="15" t="s">
        <v>88</v>
      </c>
      <c r="F47" s="36" t="s">
        <v>92</v>
      </c>
      <c r="G47" s="15" t="s">
        <v>49</v>
      </c>
      <c r="H47" s="23">
        <v>4</v>
      </c>
      <c r="I47" s="15" t="s">
        <v>104</v>
      </c>
      <c r="J47" s="47">
        <v>243</v>
      </c>
      <c r="K47" s="46">
        <v>8</v>
      </c>
      <c r="L47" s="46">
        <v>9</v>
      </c>
      <c r="M47" s="25">
        <v>2178.88</v>
      </c>
      <c r="N47" s="25">
        <v>1337.28</v>
      </c>
    </row>
    <row r="48" spans="1:16" ht="15">
      <c r="A48" s="15">
        <v>47</v>
      </c>
      <c r="B48" s="15">
        <v>2009</v>
      </c>
      <c r="C48" s="15" t="s">
        <v>0</v>
      </c>
      <c r="D48" s="15" t="s">
        <v>87</v>
      </c>
      <c r="E48" s="15" t="s">
        <v>88</v>
      </c>
      <c r="F48" s="36" t="s">
        <v>92</v>
      </c>
      <c r="G48" s="15" t="s">
        <v>49</v>
      </c>
      <c r="H48" s="23">
        <v>5</v>
      </c>
      <c r="I48" s="15" t="s">
        <v>104</v>
      </c>
      <c r="J48" s="47">
        <v>230</v>
      </c>
      <c r="K48" s="46">
        <v>9</v>
      </c>
      <c r="L48" s="46">
        <v>10</v>
      </c>
      <c r="M48" s="25">
        <v>2852.37</v>
      </c>
      <c r="N48" s="25">
        <v>1867.05</v>
      </c>
    </row>
    <row r="49" spans="1:14" ht="15">
      <c r="A49" s="15">
        <v>48</v>
      </c>
      <c r="B49" s="15">
        <v>2009</v>
      </c>
      <c r="C49" s="15" t="s">
        <v>0</v>
      </c>
      <c r="D49" s="15" t="s">
        <v>87</v>
      </c>
      <c r="E49" s="15" t="s">
        <v>88</v>
      </c>
      <c r="F49" s="36" t="s">
        <v>92</v>
      </c>
      <c r="G49" s="15" t="s">
        <v>49</v>
      </c>
      <c r="H49" s="23">
        <v>6</v>
      </c>
      <c r="I49" s="15" t="s">
        <v>104</v>
      </c>
      <c r="J49" s="47">
        <v>236</v>
      </c>
      <c r="K49" s="46">
        <v>9</v>
      </c>
      <c r="L49" s="46">
        <v>9</v>
      </c>
      <c r="M49" s="25">
        <v>1497.2400000000002</v>
      </c>
      <c r="N49" s="25">
        <v>901.98</v>
      </c>
    </row>
    <row r="50" spans="1:14" ht="15">
      <c r="A50" s="15">
        <v>49</v>
      </c>
      <c r="B50" s="15">
        <v>2009</v>
      </c>
      <c r="C50" s="15" t="s">
        <v>1</v>
      </c>
      <c r="D50" s="15" t="s">
        <v>89</v>
      </c>
      <c r="E50" s="15" t="s">
        <v>90</v>
      </c>
      <c r="F50" s="36" t="s">
        <v>92</v>
      </c>
      <c r="G50" s="36" t="s">
        <v>51</v>
      </c>
      <c r="H50" s="23">
        <v>1</v>
      </c>
      <c r="I50" s="15" t="s">
        <v>104</v>
      </c>
      <c r="J50" s="47">
        <v>240</v>
      </c>
      <c r="K50" s="46">
        <v>9</v>
      </c>
      <c r="L50" s="46">
        <v>11</v>
      </c>
      <c r="M50" s="25">
        <v>2383.56</v>
      </c>
      <c r="N50" s="25">
        <v>1488.5099999999998</v>
      </c>
    </row>
    <row r="51" spans="1:14" ht="15">
      <c r="A51" s="15">
        <v>50</v>
      </c>
      <c r="B51" s="15">
        <v>2009</v>
      </c>
      <c r="C51" s="15" t="s">
        <v>1</v>
      </c>
      <c r="D51" s="15" t="s">
        <v>89</v>
      </c>
      <c r="E51" s="15" t="s">
        <v>90</v>
      </c>
      <c r="F51" s="36" t="s">
        <v>92</v>
      </c>
      <c r="G51" s="36" t="s">
        <v>51</v>
      </c>
      <c r="H51" s="23">
        <v>2</v>
      </c>
      <c r="I51" s="15" t="s">
        <v>104</v>
      </c>
      <c r="J51" s="47">
        <v>243</v>
      </c>
      <c r="K51" s="46">
        <v>8</v>
      </c>
      <c r="L51" s="46">
        <v>9</v>
      </c>
      <c r="M51" s="25">
        <v>2232.56</v>
      </c>
      <c r="N51" s="25">
        <v>1426.48</v>
      </c>
    </row>
    <row r="52" spans="1:14" ht="15">
      <c r="A52" s="15">
        <v>51</v>
      </c>
      <c r="B52" s="15">
        <v>2009</v>
      </c>
      <c r="C52" s="15" t="s">
        <v>1</v>
      </c>
      <c r="D52" s="15" t="s">
        <v>89</v>
      </c>
      <c r="E52" s="15" t="s">
        <v>90</v>
      </c>
      <c r="F52" s="36" t="s">
        <v>92</v>
      </c>
      <c r="G52" s="36" t="s">
        <v>51</v>
      </c>
      <c r="H52" s="23">
        <v>3</v>
      </c>
      <c r="I52" s="15" t="s">
        <v>104</v>
      </c>
      <c r="J52" s="47">
        <v>248</v>
      </c>
      <c r="K52" s="46">
        <v>8</v>
      </c>
      <c r="L52" s="46">
        <v>9</v>
      </c>
      <c r="M52" s="25">
        <v>1934.4</v>
      </c>
      <c r="N52" s="25">
        <v>1167.1199999999999</v>
      </c>
    </row>
    <row r="53" spans="1:14" ht="15">
      <c r="A53" s="15">
        <v>52</v>
      </c>
      <c r="B53" s="15">
        <v>2009</v>
      </c>
      <c r="C53" s="15" t="s">
        <v>1</v>
      </c>
      <c r="D53" s="15" t="s">
        <v>89</v>
      </c>
      <c r="E53" s="15" t="s">
        <v>90</v>
      </c>
      <c r="F53" s="36" t="s">
        <v>92</v>
      </c>
      <c r="G53" s="36" t="s">
        <v>51</v>
      </c>
      <c r="H53" s="23">
        <v>4</v>
      </c>
      <c r="I53" s="15" t="s">
        <v>104</v>
      </c>
      <c r="J53" s="47">
        <v>250</v>
      </c>
      <c r="K53" s="46">
        <v>9</v>
      </c>
      <c r="L53" s="46">
        <v>10</v>
      </c>
      <c r="M53" s="25">
        <v>2567.88</v>
      </c>
      <c r="N53" s="25">
        <v>1654.92</v>
      </c>
    </row>
    <row r="54" spans="1:14" ht="15">
      <c r="A54" s="15">
        <v>53</v>
      </c>
      <c r="B54" s="15">
        <v>2009</v>
      </c>
      <c r="C54" s="15" t="s">
        <v>1</v>
      </c>
      <c r="D54" s="15" t="s">
        <v>89</v>
      </c>
      <c r="E54" s="15" t="s">
        <v>90</v>
      </c>
      <c r="F54" s="36" t="s">
        <v>92</v>
      </c>
      <c r="G54" s="36" t="s">
        <v>51</v>
      </c>
      <c r="H54" s="23">
        <v>5</v>
      </c>
      <c r="I54" s="15" t="s">
        <v>104</v>
      </c>
      <c r="J54" s="47">
        <v>240</v>
      </c>
      <c r="K54" s="46">
        <v>9</v>
      </c>
      <c r="L54" s="46">
        <v>9</v>
      </c>
      <c r="M54" s="25">
        <v>1970.73</v>
      </c>
      <c r="N54" s="25">
        <v>1268.6400000000001</v>
      </c>
    </row>
    <row r="55" spans="1:14" ht="15">
      <c r="A55" s="15">
        <v>54</v>
      </c>
      <c r="B55" s="15">
        <v>2009</v>
      </c>
      <c r="C55" s="15" t="s">
        <v>1</v>
      </c>
      <c r="D55" s="15" t="s">
        <v>89</v>
      </c>
      <c r="E55" s="15" t="s">
        <v>90</v>
      </c>
      <c r="F55" s="36" t="s">
        <v>92</v>
      </c>
      <c r="G55" s="36" t="s">
        <v>51</v>
      </c>
      <c r="H55" s="23">
        <v>6</v>
      </c>
      <c r="I55" s="15" t="s">
        <v>104</v>
      </c>
      <c r="J55" s="47">
        <v>257</v>
      </c>
      <c r="K55" s="46">
        <v>9</v>
      </c>
      <c r="L55" s="46">
        <v>10</v>
      </c>
      <c r="M55" s="25">
        <v>3666.15</v>
      </c>
      <c r="N55" s="25">
        <v>2394.4500000000003</v>
      </c>
    </row>
    <row r="56" spans="1:14" ht="15">
      <c r="A56" s="15">
        <v>55</v>
      </c>
      <c r="B56" s="15">
        <v>2010</v>
      </c>
      <c r="C56" s="20" t="s">
        <v>0</v>
      </c>
      <c r="D56" s="15" t="s">
        <v>87</v>
      </c>
      <c r="E56" s="15" t="s">
        <v>88</v>
      </c>
      <c r="F56" s="36" t="s">
        <v>92</v>
      </c>
      <c r="G56" s="36" t="s">
        <v>47</v>
      </c>
      <c r="H56" s="23">
        <v>1</v>
      </c>
      <c r="I56" s="20" t="s">
        <v>104</v>
      </c>
      <c r="J56" s="47">
        <v>268</v>
      </c>
      <c r="K56" s="46">
        <v>8</v>
      </c>
      <c r="L56" s="46">
        <v>11</v>
      </c>
      <c r="M56" s="25">
        <v>1730.88</v>
      </c>
      <c r="N56" s="25">
        <v>981.44</v>
      </c>
    </row>
    <row r="57" spans="1:14" ht="15">
      <c r="A57" s="15">
        <v>56</v>
      </c>
      <c r="B57" s="15">
        <v>2010</v>
      </c>
      <c r="C57" s="20" t="s">
        <v>0</v>
      </c>
      <c r="D57" s="15" t="s">
        <v>87</v>
      </c>
      <c r="E57" s="15" t="s">
        <v>88</v>
      </c>
      <c r="F57" s="36" t="s">
        <v>92</v>
      </c>
      <c r="G57" s="36" t="s">
        <v>47</v>
      </c>
      <c r="H57" s="23">
        <v>2</v>
      </c>
      <c r="I57" s="20" t="s">
        <v>104</v>
      </c>
      <c r="J57" s="47">
        <v>258</v>
      </c>
      <c r="K57" s="46">
        <v>6</v>
      </c>
      <c r="L57" s="46">
        <v>9</v>
      </c>
      <c r="M57" s="25">
        <v>2023.92</v>
      </c>
      <c r="N57" s="25">
        <v>919.68</v>
      </c>
    </row>
    <row r="58" spans="1:14" ht="15">
      <c r="A58" s="15">
        <v>57</v>
      </c>
      <c r="B58" s="15">
        <v>2010</v>
      </c>
      <c r="C58" s="20" t="s">
        <v>0</v>
      </c>
      <c r="D58" s="15" t="s">
        <v>87</v>
      </c>
      <c r="E58" s="15" t="s">
        <v>88</v>
      </c>
      <c r="F58" s="36" t="s">
        <v>92</v>
      </c>
      <c r="G58" s="36" t="s">
        <v>47</v>
      </c>
      <c r="H58" s="23">
        <v>3</v>
      </c>
      <c r="I58" s="20" t="s">
        <v>104</v>
      </c>
      <c r="J58" s="47">
        <v>256</v>
      </c>
      <c r="K58" s="46">
        <v>7</v>
      </c>
      <c r="L58" s="46">
        <v>11</v>
      </c>
      <c r="M58" s="25">
        <v>2251.69</v>
      </c>
      <c r="N58" s="25">
        <v>1288.1400000000001</v>
      </c>
    </row>
    <row r="59" spans="1:14" ht="15">
      <c r="A59" s="15">
        <v>58</v>
      </c>
      <c r="B59" s="15">
        <v>2010</v>
      </c>
      <c r="C59" s="20" t="s">
        <v>0</v>
      </c>
      <c r="D59" s="15" t="s">
        <v>87</v>
      </c>
      <c r="E59" s="15" t="s">
        <v>88</v>
      </c>
      <c r="F59" s="36" t="s">
        <v>92</v>
      </c>
      <c r="G59" s="36" t="s">
        <v>47</v>
      </c>
      <c r="H59" s="23">
        <v>4</v>
      </c>
      <c r="I59" s="20" t="s">
        <v>104</v>
      </c>
      <c r="J59" s="47">
        <v>264</v>
      </c>
      <c r="K59" s="46">
        <v>7</v>
      </c>
      <c r="L59" s="46">
        <v>10</v>
      </c>
      <c r="M59" s="25">
        <v>1896.44</v>
      </c>
      <c r="N59" s="25">
        <v>974.54</v>
      </c>
    </row>
    <row r="60" spans="1:14" ht="15">
      <c r="A60" s="15">
        <v>59</v>
      </c>
      <c r="B60" s="15">
        <v>2010</v>
      </c>
      <c r="C60" s="20" t="s">
        <v>0</v>
      </c>
      <c r="D60" s="15" t="s">
        <v>87</v>
      </c>
      <c r="E60" s="15" t="s">
        <v>88</v>
      </c>
      <c r="F60" s="36" t="s">
        <v>92</v>
      </c>
      <c r="G60" s="36" t="s">
        <v>47</v>
      </c>
      <c r="H60" s="23">
        <v>5</v>
      </c>
      <c r="I60" s="20" t="s">
        <v>104</v>
      </c>
      <c r="J60" s="47">
        <v>189</v>
      </c>
      <c r="K60" s="46">
        <v>6</v>
      </c>
      <c r="L60" s="46">
        <v>10</v>
      </c>
      <c r="M60" s="25">
        <v>1961.22</v>
      </c>
      <c r="N60" s="25">
        <v>1055.58</v>
      </c>
    </row>
    <row r="61" spans="1:14" ht="15">
      <c r="A61" s="15">
        <v>60</v>
      </c>
      <c r="B61" s="15">
        <v>2010</v>
      </c>
      <c r="C61" s="20" t="s">
        <v>0</v>
      </c>
      <c r="D61" s="15" t="s">
        <v>87</v>
      </c>
      <c r="E61" s="15" t="s">
        <v>88</v>
      </c>
      <c r="F61" s="36" t="s">
        <v>92</v>
      </c>
      <c r="G61" s="36" t="s">
        <v>47</v>
      </c>
      <c r="H61" s="23">
        <v>6</v>
      </c>
      <c r="I61" s="20" t="s">
        <v>104</v>
      </c>
      <c r="J61" s="47">
        <v>246</v>
      </c>
      <c r="K61" s="46">
        <v>7</v>
      </c>
      <c r="L61" s="46">
        <v>12</v>
      </c>
      <c r="M61" s="25">
        <v>1444.1</v>
      </c>
      <c r="N61" s="25">
        <v>876.68</v>
      </c>
    </row>
    <row r="62" spans="1:14" ht="15">
      <c r="A62" s="15">
        <v>61</v>
      </c>
      <c r="B62" s="15">
        <v>2010</v>
      </c>
      <c r="C62" s="20" t="s">
        <v>1</v>
      </c>
      <c r="D62" s="15" t="s">
        <v>89</v>
      </c>
      <c r="E62" s="15" t="s">
        <v>90</v>
      </c>
      <c r="F62" s="36" t="s">
        <v>92</v>
      </c>
      <c r="G62" s="15" t="s">
        <v>49</v>
      </c>
      <c r="H62" s="23">
        <v>1</v>
      </c>
      <c r="I62" s="20" t="s">
        <v>104</v>
      </c>
      <c r="J62" s="47">
        <v>253</v>
      </c>
      <c r="K62" s="46">
        <v>7</v>
      </c>
      <c r="L62" s="46">
        <v>12</v>
      </c>
      <c r="M62" s="25">
        <v>2027.27</v>
      </c>
      <c r="N62" s="25">
        <v>1179.3215</v>
      </c>
    </row>
    <row r="63" spans="1:14" ht="15">
      <c r="A63" s="15">
        <v>62</v>
      </c>
      <c r="B63" s="15">
        <v>2010</v>
      </c>
      <c r="C63" s="20" t="s">
        <v>1</v>
      </c>
      <c r="D63" s="15" t="s">
        <v>89</v>
      </c>
      <c r="E63" s="15" t="s">
        <v>90</v>
      </c>
      <c r="F63" s="36" t="s">
        <v>92</v>
      </c>
      <c r="G63" s="15" t="s">
        <v>49</v>
      </c>
      <c r="H63" s="23">
        <v>2</v>
      </c>
      <c r="I63" s="20" t="s">
        <v>104</v>
      </c>
      <c r="J63" s="47">
        <v>245</v>
      </c>
      <c r="K63" s="46">
        <v>8</v>
      </c>
      <c r="L63" s="46">
        <v>10</v>
      </c>
      <c r="M63" s="25">
        <v>2160.4</v>
      </c>
      <c r="N63" s="25">
        <v>1461.7367999999999</v>
      </c>
    </row>
    <row r="64" spans="1:14" ht="15">
      <c r="A64" s="15">
        <v>63</v>
      </c>
      <c r="B64" s="15">
        <v>2010</v>
      </c>
      <c r="C64" s="20" t="s">
        <v>1</v>
      </c>
      <c r="D64" s="15" t="s">
        <v>89</v>
      </c>
      <c r="E64" s="15" t="s">
        <v>90</v>
      </c>
      <c r="F64" s="36" t="s">
        <v>92</v>
      </c>
      <c r="G64" s="15" t="s">
        <v>49</v>
      </c>
      <c r="H64" s="23">
        <v>3</v>
      </c>
      <c r="I64" s="20" t="s">
        <v>104</v>
      </c>
      <c r="J64" s="47">
        <v>261</v>
      </c>
      <c r="K64" s="46">
        <v>7</v>
      </c>
      <c r="L64" s="46">
        <v>11</v>
      </c>
      <c r="M64" s="25">
        <v>1849.54</v>
      </c>
      <c r="N64" s="25">
        <v>1157.5563999999999</v>
      </c>
    </row>
    <row r="65" spans="1:14" ht="15">
      <c r="A65" s="15">
        <v>64</v>
      </c>
      <c r="B65" s="15">
        <v>2010</v>
      </c>
      <c r="C65" s="20" t="s">
        <v>1</v>
      </c>
      <c r="D65" s="15" t="s">
        <v>89</v>
      </c>
      <c r="E65" s="15" t="s">
        <v>90</v>
      </c>
      <c r="F65" s="36" t="s">
        <v>92</v>
      </c>
      <c r="G65" s="15" t="s">
        <v>49</v>
      </c>
      <c r="H65" s="23">
        <v>4</v>
      </c>
      <c r="I65" s="20" t="s">
        <v>104</v>
      </c>
      <c r="J65" s="47">
        <v>250</v>
      </c>
      <c r="K65" s="46">
        <v>6</v>
      </c>
      <c r="L65" s="46">
        <v>10</v>
      </c>
      <c r="M65" s="25">
        <v>1775.22</v>
      </c>
      <c r="N65" s="25">
        <v>960.2604</v>
      </c>
    </row>
    <row r="66" spans="1:14" ht="15">
      <c r="A66" s="15">
        <v>65</v>
      </c>
      <c r="B66" s="15">
        <v>2010</v>
      </c>
      <c r="C66" s="20" t="s">
        <v>1</v>
      </c>
      <c r="D66" s="15" t="s">
        <v>89</v>
      </c>
      <c r="E66" s="15" t="s">
        <v>90</v>
      </c>
      <c r="F66" s="36" t="s">
        <v>92</v>
      </c>
      <c r="G66" s="15" t="s">
        <v>49</v>
      </c>
      <c r="H66" s="23">
        <v>5</v>
      </c>
      <c r="I66" s="20" t="s">
        <v>104</v>
      </c>
      <c r="J66" s="47">
        <v>260</v>
      </c>
      <c r="K66" s="46">
        <v>8</v>
      </c>
      <c r="L66" s="46">
        <v>12</v>
      </c>
      <c r="M66" s="25">
        <v>2241.36</v>
      </c>
      <c r="N66" s="25">
        <v>1196.7088000000001</v>
      </c>
    </row>
    <row r="67" spans="1:14" ht="15">
      <c r="A67" s="15">
        <v>66</v>
      </c>
      <c r="B67" s="15">
        <v>2010</v>
      </c>
      <c r="C67" s="20" t="s">
        <v>1</v>
      </c>
      <c r="D67" s="15" t="s">
        <v>89</v>
      </c>
      <c r="E67" s="15" t="s">
        <v>90</v>
      </c>
      <c r="F67" s="36" t="s">
        <v>92</v>
      </c>
      <c r="G67" s="15" t="s">
        <v>49</v>
      </c>
      <c r="H67" s="23">
        <v>6</v>
      </c>
      <c r="I67" s="20" t="s">
        <v>104</v>
      </c>
      <c r="J67" s="47">
        <v>259</v>
      </c>
      <c r="K67" s="46">
        <v>7</v>
      </c>
      <c r="L67" s="46">
        <v>11</v>
      </c>
      <c r="M67" s="25">
        <v>2177.6999999999998</v>
      </c>
      <c r="N67" s="25">
        <v>1023.3314</v>
      </c>
    </row>
    <row r="68" spans="1:14" ht="15">
      <c r="A68" s="15">
        <v>67</v>
      </c>
      <c r="B68" s="15">
        <v>2011</v>
      </c>
      <c r="C68" s="20" t="s">
        <v>0</v>
      </c>
      <c r="D68" s="15" t="s">
        <v>87</v>
      </c>
      <c r="E68" s="15" t="s">
        <v>88</v>
      </c>
      <c r="F68" s="36" t="s">
        <v>92</v>
      </c>
      <c r="G68" s="36" t="s">
        <v>51</v>
      </c>
      <c r="H68" s="23">
        <v>1</v>
      </c>
      <c r="I68" s="20" t="s">
        <v>104</v>
      </c>
      <c r="J68" s="42">
        <v>251</v>
      </c>
      <c r="K68" s="41">
        <v>9</v>
      </c>
      <c r="L68" s="41">
        <v>11</v>
      </c>
      <c r="M68" s="21">
        <v>2581.11</v>
      </c>
      <c r="N68" s="21">
        <v>1469.34</v>
      </c>
    </row>
    <row r="69" spans="1:14" ht="15">
      <c r="A69" s="15">
        <v>68</v>
      </c>
      <c r="B69" s="15">
        <v>2011</v>
      </c>
      <c r="C69" s="20" t="s">
        <v>0</v>
      </c>
      <c r="D69" s="15" t="s">
        <v>87</v>
      </c>
      <c r="E69" s="15" t="s">
        <v>88</v>
      </c>
      <c r="F69" s="36" t="s">
        <v>92</v>
      </c>
      <c r="G69" s="36" t="s">
        <v>51</v>
      </c>
      <c r="H69" s="23">
        <v>2</v>
      </c>
      <c r="I69" s="20" t="s">
        <v>104</v>
      </c>
      <c r="J69" s="42">
        <v>243.5</v>
      </c>
      <c r="K69" s="41">
        <v>7</v>
      </c>
      <c r="L69" s="41">
        <v>9</v>
      </c>
      <c r="M69" s="21">
        <v>1674.4</v>
      </c>
      <c r="N69" s="21">
        <v>873.74</v>
      </c>
    </row>
    <row r="70" spans="1:14" ht="15">
      <c r="A70" s="15">
        <v>69</v>
      </c>
      <c r="B70" s="15">
        <v>2011</v>
      </c>
      <c r="C70" s="20" t="s">
        <v>0</v>
      </c>
      <c r="D70" s="15" t="s">
        <v>87</v>
      </c>
      <c r="E70" s="15" t="s">
        <v>88</v>
      </c>
      <c r="F70" s="36" t="s">
        <v>92</v>
      </c>
      <c r="G70" s="36" t="s">
        <v>51</v>
      </c>
      <c r="H70" s="23">
        <v>3</v>
      </c>
      <c r="I70" s="20" t="s">
        <v>104</v>
      </c>
      <c r="J70" s="42">
        <v>224</v>
      </c>
      <c r="K70" s="41">
        <v>10</v>
      </c>
      <c r="L70" s="41">
        <v>11</v>
      </c>
      <c r="M70" s="21">
        <v>2240.3000000000002</v>
      </c>
      <c r="N70" s="21">
        <v>1205.2</v>
      </c>
    </row>
    <row r="71" spans="1:14" ht="15">
      <c r="A71" s="15">
        <v>70</v>
      </c>
      <c r="B71" s="15">
        <v>2011</v>
      </c>
      <c r="C71" s="20" t="s">
        <v>0</v>
      </c>
      <c r="D71" s="15" t="s">
        <v>87</v>
      </c>
      <c r="E71" s="15" t="s">
        <v>88</v>
      </c>
      <c r="F71" s="36" t="s">
        <v>92</v>
      </c>
      <c r="G71" s="36" t="s">
        <v>51</v>
      </c>
      <c r="H71" s="23">
        <v>4</v>
      </c>
      <c r="I71" s="20" t="s">
        <v>104</v>
      </c>
      <c r="J71" s="42">
        <v>212</v>
      </c>
      <c r="K71" s="41">
        <v>7</v>
      </c>
      <c r="L71" s="41">
        <v>8</v>
      </c>
      <c r="M71" s="21">
        <v>1764.63</v>
      </c>
      <c r="N71" s="21">
        <v>1007.79</v>
      </c>
    </row>
    <row r="72" spans="1:14" ht="15">
      <c r="A72" s="15">
        <v>71</v>
      </c>
      <c r="B72" s="15">
        <v>2011</v>
      </c>
      <c r="C72" s="20" t="s">
        <v>0</v>
      </c>
      <c r="D72" s="15" t="s">
        <v>87</v>
      </c>
      <c r="E72" s="15" t="s">
        <v>88</v>
      </c>
      <c r="F72" s="36" t="s">
        <v>92</v>
      </c>
      <c r="G72" s="36" t="s">
        <v>51</v>
      </c>
      <c r="H72" s="23">
        <v>5</v>
      </c>
      <c r="I72" s="20" t="s">
        <v>104</v>
      </c>
      <c r="J72" s="42">
        <v>238</v>
      </c>
      <c r="K72" s="41">
        <v>8</v>
      </c>
      <c r="L72" s="41">
        <v>10</v>
      </c>
      <c r="M72" s="21">
        <v>1846.64</v>
      </c>
      <c r="N72" s="21">
        <v>943.68</v>
      </c>
    </row>
    <row r="73" spans="1:14" ht="15">
      <c r="A73" s="15">
        <v>72</v>
      </c>
      <c r="B73" s="15">
        <v>2011</v>
      </c>
      <c r="C73" s="20" t="s">
        <v>0</v>
      </c>
      <c r="D73" s="15" t="s">
        <v>87</v>
      </c>
      <c r="E73" s="15" t="s">
        <v>88</v>
      </c>
      <c r="F73" s="36" t="s">
        <v>92</v>
      </c>
      <c r="G73" s="36" t="s">
        <v>51</v>
      </c>
      <c r="H73" s="23">
        <v>6</v>
      </c>
      <c r="I73" s="20" t="s">
        <v>104</v>
      </c>
      <c r="J73" s="42">
        <v>230</v>
      </c>
      <c r="K73" s="41">
        <v>8</v>
      </c>
      <c r="L73" s="41">
        <v>11</v>
      </c>
      <c r="M73" s="21">
        <v>1740.64</v>
      </c>
      <c r="N73" s="21">
        <v>1003.92</v>
      </c>
    </row>
    <row r="74" spans="1:14" ht="15">
      <c r="A74" s="15">
        <v>73</v>
      </c>
      <c r="B74" s="15">
        <v>2011</v>
      </c>
      <c r="C74" s="20" t="s">
        <v>1</v>
      </c>
      <c r="D74" s="15" t="s">
        <v>89</v>
      </c>
      <c r="E74" s="15" t="s">
        <v>90</v>
      </c>
      <c r="F74" s="36" t="s">
        <v>92</v>
      </c>
      <c r="G74" s="36" t="s">
        <v>51</v>
      </c>
      <c r="H74" s="23">
        <v>1</v>
      </c>
      <c r="I74" s="20" t="s">
        <v>104</v>
      </c>
      <c r="J74" s="42">
        <v>216</v>
      </c>
      <c r="K74" s="41">
        <v>7</v>
      </c>
      <c r="L74" s="41">
        <v>8</v>
      </c>
      <c r="M74" s="21">
        <v>2378.67</v>
      </c>
      <c r="N74" s="21">
        <v>1193.5</v>
      </c>
    </row>
    <row r="75" spans="1:14" ht="15">
      <c r="A75" s="15">
        <v>74</v>
      </c>
      <c r="B75" s="15">
        <v>2011</v>
      </c>
      <c r="C75" s="20" t="s">
        <v>1</v>
      </c>
      <c r="D75" s="15" t="s">
        <v>89</v>
      </c>
      <c r="E75" s="15" t="s">
        <v>90</v>
      </c>
      <c r="F75" s="36" t="s">
        <v>92</v>
      </c>
      <c r="G75" s="36" t="s">
        <v>51</v>
      </c>
      <c r="H75" s="23">
        <v>2</v>
      </c>
      <c r="I75" s="20" t="s">
        <v>104</v>
      </c>
      <c r="J75" s="42">
        <v>214</v>
      </c>
      <c r="K75" s="41">
        <v>8</v>
      </c>
      <c r="L75" s="41">
        <v>10</v>
      </c>
      <c r="M75" s="21">
        <v>1670.08</v>
      </c>
      <c r="N75" s="21">
        <v>982.96</v>
      </c>
    </row>
    <row r="76" spans="1:14" ht="15">
      <c r="A76" s="15">
        <v>75</v>
      </c>
      <c r="B76" s="15">
        <v>2011</v>
      </c>
      <c r="C76" s="20" t="s">
        <v>1</v>
      </c>
      <c r="D76" s="15" t="s">
        <v>89</v>
      </c>
      <c r="E76" s="15" t="s">
        <v>90</v>
      </c>
      <c r="F76" s="36" t="s">
        <v>92</v>
      </c>
      <c r="G76" s="36" t="s">
        <v>51</v>
      </c>
      <c r="H76" s="23">
        <v>3</v>
      </c>
      <c r="I76" s="20" t="s">
        <v>104</v>
      </c>
      <c r="J76" s="42">
        <v>231</v>
      </c>
      <c r="K76" s="41">
        <v>9</v>
      </c>
      <c r="L76" s="41">
        <v>12</v>
      </c>
      <c r="M76" s="21">
        <v>2322.9899999999998</v>
      </c>
      <c r="N76" s="21">
        <v>1231.47</v>
      </c>
    </row>
    <row r="77" spans="1:14" ht="15">
      <c r="A77" s="15">
        <v>76</v>
      </c>
      <c r="B77" s="15">
        <v>2011</v>
      </c>
      <c r="C77" s="20" t="s">
        <v>1</v>
      </c>
      <c r="D77" s="15" t="s">
        <v>89</v>
      </c>
      <c r="E77" s="15" t="s">
        <v>90</v>
      </c>
      <c r="F77" s="36" t="s">
        <v>92</v>
      </c>
      <c r="G77" s="36" t="s">
        <v>51</v>
      </c>
      <c r="H77" s="23">
        <v>4</v>
      </c>
      <c r="I77" s="20" t="s">
        <v>104</v>
      </c>
      <c r="J77" s="42">
        <v>201</v>
      </c>
      <c r="K77" s="41">
        <v>8</v>
      </c>
      <c r="L77" s="41">
        <v>10</v>
      </c>
      <c r="M77" s="21">
        <v>1674.96</v>
      </c>
      <c r="N77" s="21">
        <v>1063.8399999999999</v>
      </c>
    </row>
    <row r="78" spans="1:14" ht="15">
      <c r="A78" s="15">
        <v>77</v>
      </c>
      <c r="B78" s="15">
        <v>2011</v>
      </c>
      <c r="C78" s="20" t="s">
        <v>1</v>
      </c>
      <c r="D78" s="15" t="s">
        <v>89</v>
      </c>
      <c r="E78" s="15" t="s">
        <v>90</v>
      </c>
      <c r="F78" s="36" t="s">
        <v>92</v>
      </c>
      <c r="G78" s="36" t="s">
        <v>51</v>
      </c>
      <c r="H78" s="23">
        <v>5</v>
      </c>
      <c r="I78" s="20" t="s">
        <v>104</v>
      </c>
      <c r="J78" s="42">
        <v>206</v>
      </c>
      <c r="K78" s="41">
        <v>10</v>
      </c>
      <c r="L78" s="41">
        <v>13</v>
      </c>
      <c r="M78" s="21">
        <v>2297.8000000000002</v>
      </c>
      <c r="N78" s="21">
        <v>1133.4000000000001</v>
      </c>
    </row>
    <row r="79" spans="1:14" ht="15">
      <c r="A79" s="15">
        <v>78</v>
      </c>
      <c r="B79" s="15">
        <v>2011</v>
      </c>
      <c r="C79" s="20" t="s">
        <v>1</v>
      </c>
      <c r="D79" s="15" t="s">
        <v>89</v>
      </c>
      <c r="E79" s="15" t="s">
        <v>90</v>
      </c>
      <c r="F79" s="36" t="s">
        <v>92</v>
      </c>
      <c r="G79" s="36" t="s">
        <v>51</v>
      </c>
      <c r="H79" s="23">
        <v>6</v>
      </c>
      <c r="I79" s="20" t="s">
        <v>104</v>
      </c>
      <c r="J79" s="42">
        <v>244.5</v>
      </c>
      <c r="K79" s="41">
        <v>8</v>
      </c>
      <c r="L79" s="41">
        <v>10</v>
      </c>
      <c r="M79" s="21">
        <v>1951.68</v>
      </c>
      <c r="N79" s="21">
        <v>905.04</v>
      </c>
    </row>
    <row r="80" spans="1:14" ht="15">
      <c r="A80" s="15">
        <v>79</v>
      </c>
      <c r="B80" s="15">
        <v>2012</v>
      </c>
      <c r="C80" s="20" t="s">
        <v>0</v>
      </c>
      <c r="D80" s="15" t="s">
        <v>87</v>
      </c>
      <c r="E80" s="15" t="s">
        <v>88</v>
      </c>
      <c r="F80" s="36" t="s">
        <v>92</v>
      </c>
      <c r="G80" s="36" t="s">
        <v>51</v>
      </c>
      <c r="H80" s="23">
        <v>1</v>
      </c>
      <c r="I80" s="20" t="s">
        <v>104</v>
      </c>
      <c r="J80" s="42">
        <v>268</v>
      </c>
      <c r="K80" s="41">
        <v>9</v>
      </c>
      <c r="L80" s="41">
        <v>9</v>
      </c>
      <c r="M80" s="21">
        <v>2586.33</v>
      </c>
      <c r="N80" s="21">
        <v>1439.28</v>
      </c>
    </row>
    <row r="81" spans="1:16" ht="15">
      <c r="A81" s="15">
        <v>80</v>
      </c>
      <c r="B81" s="15">
        <v>2012</v>
      </c>
      <c r="C81" s="20" t="s">
        <v>0</v>
      </c>
      <c r="D81" s="15" t="s">
        <v>87</v>
      </c>
      <c r="E81" s="15" t="s">
        <v>88</v>
      </c>
      <c r="F81" s="36" t="s">
        <v>92</v>
      </c>
      <c r="G81" s="36" t="s">
        <v>51</v>
      </c>
      <c r="H81" s="23">
        <v>2</v>
      </c>
      <c r="I81" s="20" t="s">
        <v>104</v>
      </c>
      <c r="J81" s="42">
        <v>265</v>
      </c>
      <c r="K81" s="41">
        <v>10</v>
      </c>
      <c r="L81" s="41">
        <v>10</v>
      </c>
      <c r="M81" s="21">
        <v>3718.9</v>
      </c>
      <c r="N81" s="21">
        <v>2001.9</v>
      </c>
    </row>
    <row r="82" spans="1:16" ht="15">
      <c r="A82" s="15">
        <v>81</v>
      </c>
      <c r="B82" s="15">
        <v>2012</v>
      </c>
      <c r="C82" s="20" t="s">
        <v>0</v>
      </c>
      <c r="D82" s="15" t="s">
        <v>87</v>
      </c>
      <c r="E82" s="15" t="s">
        <v>88</v>
      </c>
      <c r="F82" s="36" t="s">
        <v>92</v>
      </c>
      <c r="G82" s="36" t="s">
        <v>51</v>
      </c>
      <c r="H82" s="23">
        <v>3</v>
      </c>
      <c r="I82" s="20" t="s">
        <v>104</v>
      </c>
      <c r="J82" s="42">
        <v>220</v>
      </c>
      <c r="K82" s="41">
        <v>9</v>
      </c>
      <c r="L82" s="41">
        <v>9</v>
      </c>
      <c r="M82" s="21">
        <v>2654.19</v>
      </c>
      <c r="N82" s="21">
        <v>1492.65</v>
      </c>
    </row>
    <row r="83" spans="1:16" ht="15">
      <c r="A83" s="15">
        <v>82</v>
      </c>
      <c r="B83" s="15">
        <v>2012</v>
      </c>
      <c r="C83" s="20" t="s">
        <v>0</v>
      </c>
      <c r="D83" s="15" t="s">
        <v>87</v>
      </c>
      <c r="E83" s="15" t="s">
        <v>88</v>
      </c>
      <c r="F83" s="36" t="s">
        <v>92</v>
      </c>
      <c r="G83" s="36" t="s">
        <v>51</v>
      </c>
      <c r="H83" s="23">
        <v>4</v>
      </c>
      <c r="I83" s="20" t="s">
        <v>104</v>
      </c>
      <c r="J83" s="42">
        <v>221</v>
      </c>
      <c r="K83" s="41">
        <v>8</v>
      </c>
      <c r="L83" s="41">
        <v>8</v>
      </c>
      <c r="M83" s="21">
        <v>2252.88</v>
      </c>
      <c r="N83" s="21">
        <v>1280.8800000000001</v>
      </c>
    </row>
    <row r="84" spans="1:16" ht="15">
      <c r="A84" s="15">
        <v>83</v>
      </c>
      <c r="B84" s="15">
        <v>2012</v>
      </c>
      <c r="C84" s="20" t="s">
        <v>0</v>
      </c>
      <c r="D84" s="15" t="s">
        <v>87</v>
      </c>
      <c r="E84" s="15" t="s">
        <v>88</v>
      </c>
      <c r="F84" s="36" t="s">
        <v>92</v>
      </c>
      <c r="G84" s="36" t="s">
        <v>51</v>
      </c>
      <c r="H84" s="23">
        <v>5</v>
      </c>
      <c r="I84" s="20" t="s">
        <v>104</v>
      </c>
      <c r="J84" s="42">
        <v>227</v>
      </c>
      <c r="K84" s="41">
        <v>9</v>
      </c>
      <c r="L84" s="41">
        <v>9</v>
      </c>
      <c r="M84" s="21">
        <v>2346.84</v>
      </c>
      <c r="N84" s="21">
        <v>1365.75</v>
      </c>
    </row>
    <row r="85" spans="1:16" ht="15">
      <c r="A85" s="15">
        <v>84</v>
      </c>
      <c r="B85" s="15">
        <v>2012</v>
      </c>
      <c r="C85" s="20" t="s">
        <v>0</v>
      </c>
      <c r="D85" s="15" t="s">
        <v>87</v>
      </c>
      <c r="E85" s="15" t="s">
        <v>88</v>
      </c>
      <c r="F85" s="36" t="s">
        <v>92</v>
      </c>
      <c r="G85" s="36" t="s">
        <v>51</v>
      </c>
      <c r="H85" s="23">
        <v>6</v>
      </c>
      <c r="I85" s="20" t="s">
        <v>104</v>
      </c>
      <c r="J85" s="42">
        <v>212</v>
      </c>
      <c r="K85" s="41">
        <v>10</v>
      </c>
      <c r="L85" s="41">
        <v>10</v>
      </c>
      <c r="M85" s="21">
        <v>2862.1</v>
      </c>
      <c r="N85" s="49">
        <v>1678.8</v>
      </c>
    </row>
    <row r="86" spans="1:16" ht="15">
      <c r="A86" s="15">
        <v>85</v>
      </c>
      <c r="B86" s="15">
        <v>2012</v>
      </c>
      <c r="C86" s="20" t="s">
        <v>1</v>
      </c>
      <c r="D86" s="15" t="s">
        <v>89</v>
      </c>
      <c r="E86" s="15" t="s">
        <v>90</v>
      </c>
      <c r="F86" s="36" t="s">
        <v>92</v>
      </c>
      <c r="G86" s="36" t="s">
        <v>51</v>
      </c>
      <c r="H86" s="23">
        <v>1</v>
      </c>
      <c r="I86" s="20" t="s">
        <v>104</v>
      </c>
      <c r="J86" s="42">
        <v>212</v>
      </c>
      <c r="K86" s="41">
        <v>9</v>
      </c>
      <c r="L86" s="41">
        <v>10</v>
      </c>
      <c r="M86" s="21">
        <v>3262.41</v>
      </c>
      <c r="N86" s="49">
        <v>2050.5</v>
      </c>
    </row>
    <row r="87" spans="1:16" ht="15">
      <c r="A87" s="15">
        <v>86</v>
      </c>
      <c r="B87" s="15">
        <v>2012</v>
      </c>
      <c r="C87" s="20" t="s">
        <v>1</v>
      </c>
      <c r="D87" s="15" t="s">
        <v>89</v>
      </c>
      <c r="E87" s="15" t="s">
        <v>90</v>
      </c>
      <c r="F87" s="36" t="s">
        <v>92</v>
      </c>
      <c r="G87" s="36" t="s">
        <v>51</v>
      </c>
      <c r="H87" s="23">
        <v>2</v>
      </c>
      <c r="I87" s="20" t="s">
        <v>104</v>
      </c>
      <c r="J87" s="42">
        <v>214</v>
      </c>
      <c r="K87" s="41">
        <v>10</v>
      </c>
      <c r="L87" s="41">
        <v>10</v>
      </c>
      <c r="M87" s="21">
        <v>3459.4</v>
      </c>
      <c r="N87" s="49">
        <v>1944.1</v>
      </c>
    </row>
    <row r="88" spans="1:16" ht="15">
      <c r="A88" s="15">
        <v>87</v>
      </c>
      <c r="B88" s="15">
        <v>2012</v>
      </c>
      <c r="C88" s="20" t="s">
        <v>1</v>
      </c>
      <c r="D88" s="15" t="s">
        <v>89</v>
      </c>
      <c r="E88" s="15" t="s">
        <v>90</v>
      </c>
      <c r="F88" s="36" t="s">
        <v>92</v>
      </c>
      <c r="G88" s="36" t="s">
        <v>51</v>
      </c>
      <c r="H88" s="23">
        <v>3</v>
      </c>
      <c r="I88" s="20" t="s">
        <v>104</v>
      </c>
      <c r="J88" s="42">
        <v>209</v>
      </c>
      <c r="K88" s="41">
        <v>8</v>
      </c>
      <c r="L88" s="41">
        <v>8</v>
      </c>
      <c r="M88" s="21">
        <v>2112.7199999999998</v>
      </c>
      <c r="N88" s="49">
        <v>1225.3599999999999</v>
      </c>
    </row>
    <row r="89" spans="1:16" ht="15">
      <c r="A89" s="15">
        <v>88</v>
      </c>
      <c r="B89" s="15">
        <v>2012</v>
      </c>
      <c r="C89" s="20" t="s">
        <v>1</v>
      </c>
      <c r="D89" s="15" t="s">
        <v>89</v>
      </c>
      <c r="E89" s="15" t="s">
        <v>90</v>
      </c>
      <c r="F89" s="36" t="s">
        <v>92</v>
      </c>
      <c r="G89" s="36" t="s">
        <v>51</v>
      </c>
      <c r="H89" s="23">
        <v>4</v>
      </c>
      <c r="I89" s="20" t="s">
        <v>104</v>
      </c>
      <c r="J89" s="42">
        <v>207</v>
      </c>
      <c r="K89" s="41">
        <v>9</v>
      </c>
      <c r="L89" s="41">
        <v>9</v>
      </c>
      <c r="M89" s="21">
        <v>3174.57</v>
      </c>
      <c r="N89" s="49">
        <v>1805.13</v>
      </c>
    </row>
    <row r="90" spans="1:16" ht="15">
      <c r="A90" s="15">
        <v>89</v>
      </c>
      <c r="B90" s="15">
        <v>2012</v>
      </c>
      <c r="C90" s="20" t="s">
        <v>1</v>
      </c>
      <c r="D90" s="15" t="s">
        <v>89</v>
      </c>
      <c r="E90" s="15" t="s">
        <v>90</v>
      </c>
      <c r="F90" s="36" t="s">
        <v>92</v>
      </c>
      <c r="G90" s="36" t="s">
        <v>51</v>
      </c>
      <c r="H90" s="23">
        <v>5</v>
      </c>
      <c r="I90" s="20" t="s">
        <v>104</v>
      </c>
      <c r="J90" s="42">
        <v>214</v>
      </c>
      <c r="K90" s="41">
        <v>10</v>
      </c>
      <c r="L90" s="41">
        <v>10</v>
      </c>
      <c r="M90" s="21">
        <v>3551</v>
      </c>
      <c r="N90" s="49">
        <v>1975</v>
      </c>
    </row>
    <row r="91" spans="1:16" ht="15">
      <c r="A91" s="15">
        <v>90</v>
      </c>
      <c r="B91" s="15">
        <v>2012</v>
      </c>
      <c r="C91" s="20" t="s">
        <v>1</v>
      </c>
      <c r="D91" s="15" t="s">
        <v>89</v>
      </c>
      <c r="E91" s="15" t="s">
        <v>90</v>
      </c>
      <c r="F91" s="36" t="s">
        <v>92</v>
      </c>
      <c r="G91" s="36" t="s">
        <v>51</v>
      </c>
      <c r="H91" s="23">
        <v>6</v>
      </c>
      <c r="I91" s="20" t="s">
        <v>104</v>
      </c>
      <c r="J91" s="42">
        <v>217</v>
      </c>
      <c r="K91" s="41">
        <v>9</v>
      </c>
      <c r="L91" s="41">
        <v>9</v>
      </c>
      <c r="M91" s="21">
        <v>2376.81</v>
      </c>
      <c r="N91" s="49">
        <v>1378.17</v>
      </c>
    </row>
    <row r="92" spans="1:16" ht="15">
      <c r="A92" s="15">
        <v>91</v>
      </c>
      <c r="B92" s="15">
        <v>2013</v>
      </c>
      <c r="C92" s="20" t="s">
        <v>0</v>
      </c>
      <c r="D92" s="15" t="s">
        <v>87</v>
      </c>
      <c r="E92" s="15" t="s">
        <v>88</v>
      </c>
      <c r="F92" s="36" t="s">
        <v>92</v>
      </c>
      <c r="G92" s="36" t="s">
        <v>48</v>
      </c>
      <c r="H92" s="23">
        <v>1</v>
      </c>
      <c r="I92" s="20" t="s">
        <v>104</v>
      </c>
      <c r="J92" s="42">
        <v>245</v>
      </c>
      <c r="K92" s="41">
        <v>9</v>
      </c>
      <c r="L92" s="41">
        <v>9</v>
      </c>
      <c r="M92" s="21">
        <v>2575.17</v>
      </c>
      <c r="N92" s="21">
        <v>1303.1999999999998</v>
      </c>
      <c r="O92" s="5"/>
      <c r="P92" s="5"/>
    </row>
    <row r="93" spans="1:16" ht="15">
      <c r="A93" s="15">
        <v>92</v>
      </c>
      <c r="B93" s="15">
        <v>2013</v>
      </c>
      <c r="C93" s="20" t="s">
        <v>0</v>
      </c>
      <c r="D93" s="15" t="s">
        <v>87</v>
      </c>
      <c r="E93" s="15" t="s">
        <v>88</v>
      </c>
      <c r="F93" s="36" t="s">
        <v>92</v>
      </c>
      <c r="G93" s="36" t="s">
        <v>48</v>
      </c>
      <c r="H93" s="23">
        <v>2</v>
      </c>
      <c r="I93" s="20" t="s">
        <v>104</v>
      </c>
      <c r="J93" s="42">
        <v>270</v>
      </c>
      <c r="K93" s="41">
        <v>9</v>
      </c>
      <c r="L93" s="41">
        <v>9</v>
      </c>
      <c r="M93" s="21">
        <v>3342.1499999999996</v>
      </c>
      <c r="N93" s="21">
        <v>1747.53</v>
      </c>
      <c r="O93" s="5"/>
      <c r="P93" s="5"/>
    </row>
    <row r="94" spans="1:16" ht="15">
      <c r="A94" s="15">
        <v>93</v>
      </c>
      <c r="B94" s="15">
        <v>2013</v>
      </c>
      <c r="C94" s="20" t="s">
        <v>0</v>
      </c>
      <c r="D94" s="15" t="s">
        <v>87</v>
      </c>
      <c r="E94" s="15" t="s">
        <v>88</v>
      </c>
      <c r="F94" s="36" t="s">
        <v>92</v>
      </c>
      <c r="G94" s="36" t="s">
        <v>48</v>
      </c>
      <c r="H94" s="23">
        <v>3</v>
      </c>
      <c r="I94" s="20" t="s">
        <v>104</v>
      </c>
      <c r="J94" s="42">
        <v>247</v>
      </c>
      <c r="K94" s="41">
        <v>9</v>
      </c>
      <c r="L94" s="41">
        <v>9</v>
      </c>
      <c r="M94" s="21">
        <v>2557.7999999999997</v>
      </c>
      <c r="N94" s="21">
        <v>1407.8700000000001</v>
      </c>
      <c r="O94" s="5"/>
      <c r="P94" s="5"/>
    </row>
    <row r="95" spans="1:16" ht="15">
      <c r="A95" s="15">
        <v>94</v>
      </c>
      <c r="B95" s="15">
        <v>2013</v>
      </c>
      <c r="C95" s="20" t="s">
        <v>0</v>
      </c>
      <c r="D95" s="15" t="s">
        <v>87</v>
      </c>
      <c r="E95" s="15" t="s">
        <v>88</v>
      </c>
      <c r="F95" s="36" t="s">
        <v>92</v>
      </c>
      <c r="G95" s="36" t="s">
        <v>48</v>
      </c>
      <c r="H95" s="23">
        <v>4</v>
      </c>
      <c r="I95" s="20" t="s">
        <v>104</v>
      </c>
      <c r="J95" s="42">
        <v>228</v>
      </c>
      <c r="K95" s="41">
        <v>9</v>
      </c>
      <c r="L95" s="41">
        <v>9</v>
      </c>
      <c r="M95" s="21">
        <v>2552.3999999999996</v>
      </c>
      <c r="N95" s="21">
        <v>1374.48</v>
      </c>
      <c r="O95" s="5"/>
      <c r="P95" s="5"/>
    </row>
    <row r="96" spans="1:16" ht="15">
      <c r="A96" s="15">
        <v>95</v>
      </c>
      <c r="B96" s="15">
        <v>2013</v>
      </c>
      <c r="C96" s="20" t="s">
        <v>0</v>
      </c>
      <c r="D96" s="15" t="s">
        <v>87</v>
      </c>
      <c r="E96" s="15" t="s">
        <v>88</v>
      </c>
      <c r="F96" s="36" t="s">
        <v>92</v>
      </c>
      <c r="G96" s="36" t="s">
        <v>48</v>
      </c>
      <c r="H96" s="23">
        <v>5</v>
      </c>
      <c r="I96" s="20" t="s">
        <v>104</v>
      </c>
      <c r="J96" s="42">
        <v>238.5</v>
      </c>
      <c r="K96" s="41">
        <v>9</v>
      </c>
      <c r="L96" s="41">
        <v>9</v>
      </c>
      <c r="M96" s="21">
        <v>2465.37</v>
      </c>
      <c r="N96" s="21">
        <v>1337.67</v>
      </c>
      <c r="O96" s="5"/>
      <c r="P96" s="5"/>
    </row>
    <row r="97" spans="1:16" ht="15">
      <c r="A97" s="15">
        <v>96</v>
      </c>
      <c r="B97" s="15">
        <v>2013</v>
      </c>
      <c r="C97" s="20" t="s">
        <v>0</v>
      </c>
      <c r="D97" s="15" t="s">
        <v>87</v>
      </c>
      <c r="E97" s="15" t="s">
        <v>88</v>
      </c>
      <c r="F97" s="36" t="s">
        <v>92</v>
      </c>
      <c r="G97" s="36" t="s">
        <v>48</v>
      </c>
      <c r="H97" s="23">
        <v>6</v>
      </c>
      <c r="I97" s="20" t="s">
        <v>104</v>
      </c>
      <c r="J97" s="42">
        <v>259.60000000000002</v>
      </c>
      <c r="K97" s="41">
        <v>9</v>
      </c>
      <c r="L97" s="41">
        <v>9</v>
      </c>
      <c r="M97" s="21">
        <v>3274.92</v>
      </c>
      <c r="N97" s="49">
        <v>1819.8</v>
      </c>
      <c r="O97" s="5"/>
      <c r="P97" s="5"/>
    </row>
    <row r="98" spans="1:16" ht="15">
      <c r="A98" s="15">
        <v>97</v>
      </c>
      <c r="B98" s="15">
        <v>2013</v>
      </c>
      <c r="C98" s="20" t="s">
        <v>1</v>
      </c>
      <c r="D98" s="15" t="s">
        <v>89</v>
      </c>
      <c r="E98" s="15" t="s">
        <v>90</v>
      </c>
      <c r="F98" s="36" t="s">
        <v>92</v>
      </c>
      <c r="G98" s="36" t="s">
        <v>51</v>
      </c>
      <c r="H98" s="23">
        <v>1</v>
      </c>
      <c r="I98" s="20" t="s">
        <v>104</v>
      </c>
      <c r="J98" s="42">
        <v>236</v>
      </c>
      <c r="K98" s="41">
        <v>10</v>
      </c>
      <c r="L98" s="41">
        <v>10</v>
      </c>
      <c r="M98" s="21">
        <v>2852.8</v>
      </c>
      <c r="N98" s="49">
        <v>1238.9000000000001</v>
      </c>
    </row>
    <row r="99" spans="1:16" ht="15">
      <c r="A99" s="15">
        <v>98</v>
      </c>
      <c r="B99" s="15">
        <v>2013</v>
      </c>
      <c r="C99" s="20" t="s">
        <v>1</v>
      </c>
      <c r="D99" s="15" t="s">
        <v>89</v>
      </c>
      <c r="E99" s="15" t="s">
        <v>90</v>
      </c>
      <c r="F99" s="36" t="s">
        <v>92</v>
      </c>
      <c r="G99" s="36" t="s">
        <v>51</v>
      </c>
      <c r="H99" s="23">
        <v>2</v>
      </c>
      <c r="I99" s="20" t="s">
        <v>104</v>
      </c>
      <c r="J99" s="42">
        <v>241</v>
      </c>
      <c r="K99" s="41">
        <v>9</v>
      </c>
      <c r="L99" s="41">
        <v>9</v>
      </c>
      <c r="M99" s="21">
        <v>3331.35</v>
      </c>
      <c r="N99" s="49">
        <v>1691.01</v>
      </c>
    </row>
    <row r="100" spans="1:16" ht="15">
      <c r="A100" s="15">
        <v>99</v>
      </c>
      <c r="B100" s="15">
        <v>2013</v>
      </c>
      <c r="C100" s="20" t="s">
        <v>1</v>
      </c>
      <c r="D100" s="15" t="s">
        <v>89</v>
      </c>
      <c r="E100" s="15" t="s">
        <v>90</v>
      </c>
      <c r="F100" s="36" t="s">
        <v>92</v>
      </c>
      <c r="G100" s="36" t="s">
        <v>51</v>
      </c>
      <c r="H100" s="23">
        <v>3</v>
      </c>
      <c r="I100" s="20" t="s">
        <v>104</v>
      </c>
      <c r="J100" s="42">
        <v>252</v>
      </c>
      <c r="K100" s="41">
        <v>9</v>
      </c>
      <c r="L100" s="41">
        <v>9</v>
      </c>
      <c r="M100" s="21">
        <v>3232.53</v>
      </c>
      <c r="N100" s="49">
        <v>1629.36</v>
      </c>
    </row>
    <row r="101" spans="1:16" ht="15">
      <c r="A101" s="15">
        <v>100</v>
      </c>
      <c r="B101" s="15">
        <v>2013</v>
      </c>
      <c r="C101" s="20" t="s">
        <v>1</v>
      </c>
      <c r="D101" s="15" t="s">
        <v>89</v>
      </c>
      <c r="E101" s="15" t="s">
        <v>90</v>
      </c>
      <c r="F101" s="36" t="s">
        <v>92</v>
      </c>
      <c r="G101" s="36" t="s">
        <v>51</v>
      </c>
      <c r="H101" s="23">
        <v>4</v>
      </c>
      <c r="I101" s="20" t="s">
        <v>104</v>
      </c>
      <c r="J101" s="42">
        <v>229</v>
      </c>
      <c r="K101" s="41">
        <v>10</v>
      </c>
      <c r="L101" s="41">
        <v>10</v>
      </c>
      <c r="M101" s="21">
        <v>2810.1</v>
      </c>
      <c r="N101" s="49">
        <v>1476.6</v>
      </c>
    </row>
    <row r="102" spans="1:16" ht="15">
      <c r="A102" s="15">
        <v>101</v>
      </c>
      <c r="B102" s="15">
        <v>2013</v>
      </c>
      <c r="C102" s="20" t="s">
        <v>1</v>
      </c>
      <c r="D102" s="15" t="s">
        <v>89</v>
      </c>
      <c r="E102" s="15" t="s">
        <v>90</v>
      </c>
      <c r="F102" s="36" t="s">
        <v>92</v>
      </c>
      <c r="G102" s="36" t="s">
        <v>51</v>
      </c>
      <c r="H102" s="23">
        <v>5</v>
      </c>
      <c r="I102" s="20" t="s">
        <v>104</v>
      </c>
      <c r="J102" s="42">
        <v>252</v>
      </c>
      <c r="K102" s="41">
        <v>9</v>
      </c>
      <c r="L102" s="41">
        <v>9</v>
      </c>
      <c r="M102" s="21">
        <v>3059.55</v>
      </c>
      <c r="N102" s="49">
        <v>1498.77</v>
      </c>
    </row>
    <row r="103" spans="1:16" ht="15">
      <c r="A103" s="15">
        <v>102</v>
      </c>
      <c r="B103" s="15">
        <v>2013</v>
      </c>
      <c r="C103" s="20" t="s">
        <v>1</v>
      </c>
      <c r="D103" s="15" t="s">
        <v>89</v>
      </c>
      <c r="E103" s="15" t="s">
        <v>90</v>
      </c>
      <c r="F103" s="36" t="s">
        <v>92</v>
      </c>
      <c r="G103" s="36" t="s">
        <v>51</v>
      </c>
      <c r="H103" s="23">
        <v>6</v>
      </c>
      <c r="I103" s="20" t="s">
        <v>104</v>
      </c>
      <c r="J103" s="42">
        <v>254.5</v>
      </c>
      <c r="K103" s="41">
        <v>8</v>
      </c>
      <c r="L103" s="41">
        <v>8</v>
      </c>
      <c r="M103" s="21">
        <v>2911.68</v>
      </c>
      <c r="N103" s="49">
        <v>1347.68</v>
      </c>
    </row>
    <row r="104" spans="1:16" ht="15">
      <c r="A104" s="15">
        <v>103</v>
      </c>
      <c r="B104" s="15">
        <v>2014</v>
      </c>
      <c r="C104" s="20" t="s">
        <v>0</v>
      </c>
      <c r="D104" s="15" t="s">
        <v>87</v>
      </c>
      <c r="E104" s="15" t="s">
        <v>88</v>
      </c>
      <c r="F104" s="36" t="s">
        <v>92</v>
      </c>
      <c r="G104" s="36" t="s">
        <v>51</v>
      </c>
      <c r="H104" s="23">
        <v>1</v>
      </c>
      <c r="I104" s="20" t="s">
        <v>104</v>
      </c>
      <c r="J104" s="42">
        <v>225</v>
      </c>
      <c r="K104" s="41">
        <v>6</v>
      </c>
      <c r="L104" s="41">
        <v>8</v>
      </c>
      <c r="M104" s="21">
        <v>2508.84</v>
      </c>
      <c r="N104" s="21">
        <v>1279.02</v>
      </c>
    </row>
    <row r="105" spans="1:16" ht="15">
      <c r="A105" s="15">
        <v>104</v>
      </c>
      <c r="B105" s="15">
        <v>2014</v>
      </c>
      <c r="C105" s="20" t="s">
        <v>0</v>
      </c>
      <c r="D105" s="15" t="s">
        <v>87</v>
      </c>
      <c r="E105" s="15" t="s">
        <v>88</v>
      </c>
      <c r="F105" s="36" t="s">
        <v>92</v>
      </c>
      <c r="G105" s="36" t="s">
        <v>51</v>
      </c>
      <c r="H105" s="23">
        <v>2</v>
      </c>
      <c r="I105" s="20" t="s">
        <v>104</v>
      </c>
      <c r="J105" s="42">
        <v>242</v>
      </c>
      <c r="K105" s="41">
        <v>8</v>
      </c>
      <c r="L105" s="41">
        <v>9</v>
      </c>
      <c r="M105" s="21">
        <v>2435.52</v>
      </c>
      <c r="N105" s="21">
        <v>1240.24</v>
      </c>
    </row>
    <row r="106" spans="1:16" ht="15">
      <c r="A106" s="15">
        <v>105</v>
      </c>
      <c r="B106" s="15">
        <v>2014</v>
      </c>
      <c r="C106" s="20" t="s">
        <v>0</v>
      </c>
      <c r="D106" s="15" t="s">
        <v>87</v>
      </c>
      <c r="E106" s="15" t="s">
        <v>88</v>
      </c>
      <c r="F106" s="36" t="s">
        <v>92</v>
      </c>
      <c r="G106" s="36" t="s">
        <v>51</v>
      </c>
      <c r="H106" s="23">
        <v>3</v>
      </c>
      <c r="I106" s="20" t="s">
        <v>104</v>
      </c>
      <c r="J106" s="42">
        <v>233</v>
      </c>
      <c r="K106" s="41">
        <v>10</v>
      </c>
      <c r="L106" s="41">
        <v>11</v>
      </c>
      <c r="M106" s="21">
        <v>3775.7</v>
      </c>
      <c r="N106" s="21">
        <v>1980.2</v>
      </c>
    </row>
    <row r="107" spans="1:16" ht="15">
      <c r="A107" s="15">
        <v>106</v>
      </c>
      <c r="B107" s="15">
        <v>2014</v>
      </c>
      <c r="C107" s="20" t="s">
        <v>0</v>
      </c>
      <c r="D107" s="15" t="s">
        <v>87</v>
      </c>
      <c r="E107" s="15" t="s">
        <v>88</v>
      </c>
      <c r="F107" s="36" t="s">
        <v>92</v>
      </c>
      <c r="G107" s="36" t="s">
        <v>51</v>
      </c>
      <c r="H107" s="23">
        <v>4</v>
      </c>
      <c r="I107" s="20" t="s">
        <v>104</v>
      </c>
      <c r="J107" s="42">
        <v>233</v>
      </c>
      <c r="K107" s="41">
        <v>7</v>
      </c>
      <c r="L107" s="41">
        <v>8</v>
      </c>
      <c r="M107" s="21">
        <v>2728.39</v>
      </c>
      <c r="N107" s="21">
        <v>1425.97</v>
      </c>
    </row>
    <row r="108" spans="1:16" ht="15">
      <c r="A108" s="15">
        <v>107</v>
      </c>
      <c r="B108" s="15">
        <v>2014</v>
      </c>
      <c r="C108" s="20" t="s">
        <v>0</v>
      </c>
      <c r="D108" s="15" t="s">
        <v>87</v>
      </c>
      <c r="E108" s="15" t="s">
        <v>88</v>
      </c>
      <c r="F108" s="36" t="s">
        <v>92</v>
      </c>
      <c r="G108" s="36" t="s">
        <v>51</v>
      </c>
      <c r="H108" s="23">
        <v>5</v>
      </c>
      <c r="I108" s="20" t="s">
        <v>104</v>
      </c>
      <c r="J108" s="42">
        <v>232</v>
      </c>
      <c r="K108" s="41">
        <v>9</v>
      </c>
      <c r="L108" s="41">
        <v>9</v>
      </c>
      <c r="M108" s="21">
        <v>2382.75</v>
      </c>
      <c r="N108" s="21">
        <v>1127.3399999999999</v>
      </c>
      <c r="O108" s="5"/>
      <c r="P108" s="5"/>
    </row>
    <row r="109" spans="1:16" ht="15">
      <c r="A109" s="15">
        <v>108</v>
      </c>
      <c r="B109" s="15">
        <v>2014</v>
      </c>
      <c r="C109" s="20" t="s">
        <v>0</v>
      </c>
      <c r="D109" s="15" t="s">
        <v>87</v>
      </c>
      <c r="E109" s="15" t="s">
        <v>88</v>
      </c>
      <c r="F109" s="36" t="s">
        <v>92</v>
      </c>
      <c r="G109" s="36" t="s">
        <v>51</v>
      </c>
      <c r="H109" s="23">
        <v>6</v>
      </c>
      <c r="I109" s="20" t="s">
        <v>104</v>
      </c>
      <c r="J109" s="42">
        <v>225</v>
      </c>
      <c r="K109" s="41">
        <v>7</v>
      </c>
      <c r="L109" s="41">
        <v>8</v>
      </c>
      <c r="M109" s="21">
        <v>2805.39</v>
      </c>
      <c r="N109" s="21">
        <v>1529.78</v>
      </c>
    </row>
    <row r="110" spans="1:16" ht="15">
      <c r="A110" s="15">
        <v>109</v>
      </c>
      <c r="B110" s="15">
        <v>2014</v>
      </c>
      <c r="C110" s="20" t="s">
        <v>1</v>
      </c>
      <c r="D110" s="15" t="s">
        <v>89</v>
      </c>
      <c r="E110" s="15" t="s">
        <v>90</v>
      </c>
      <c r="F110" s="36" t="s">
        <v>92</v>
      </c>
      <c r="G110" s="36" t="s">
        <v>48</v>
      </c>
      <c r="H110" s="23">
        <v>1</v>
      </c>
      <c r="I110" s="20" t="s">
        <v>104</v>
      </c>
      <c r="J110" s="42">
        <v>245</v>
      </c>
      <c r="K110" s="41">
        <v>9</v>
      </c>
      <c r="L110" s="41">
        <v>9</v>
      </c>
      <c r="M110" s="21">
        <v>2647.3500000000004</v>
      </c>
      <c r="N110" s="21">
        <v>1135.4953846153846</v>
      </c>
      <c r="O110" s="5"/>
      <c r="P110" s="5"/>
    </row>
    <row r="111" spans="1:16" ht="15">
      <c r="A111" s="15">
        <v>110</v>
      </c>
      <c r="B111" s="15">
        <v>2014</v>
      </c>
      <c r="C111" s="20" t="s">
        <v>1</v>
      </c>
      <c r="D111" s="15" t="s">
        <v>89</v>
      </c>
      <c r="E111" s="15" t="s">
        <v>90</v>
      </c>
      <c r="F111" s="36" t="s">
        <v>92</v>
      </c>
      <c r="G111" s="36" t="s">
        <v>48</v>
      </c>
      <c r="H111" s="23">
        <v>2</v>
      </c>
      <c r="I111" s="20" t="s">
        <v>104</v>
      </c>
      <c r="J111" s="42">
        <v>239</v>
      </c>
      <c r="K111" s="41">
        <v>10</v>
      </c>
      <c r="L111" s="41">
        <v>11</v>
      </c>
      <c r="M111" s="21">
        <v>2876.7</v>
      </c>
      <c r="N111" s="21">
        <v>1380.3</v>
      </c>
    </row>
    <row r="112" spans="1:16" ht="15">
      <c r="A112" s="15">
        <v>111</v>
      </c>
      <c r="B112" s="15">
        <v>2014</v>
      </c>
      <c r="C112" s="20" t="s">
        <v>1</v>
      </c>
      <c r="D112" s="15" t="s">
        <v>89</v>
      </c>
      <c r="E112" s="15" t="s">
        <v>90</v>
      </c>
      <c r="F112" s="36" t="s">
        <v>92</v>
      </c>
      <c r="G112" s="36" t="s">
        <v>48</v>
      </c>
      <c r="H112" s="23">
        <v>3</v>
      </c>
      <c r="I112" s="20" t="s">
        <v>104</v>
      </c>
      <c r="J112" s="42">
        <v>267</v>
      </c>
      <c r="K112" s="41">
        <v>9</v>
      </c>
      <c r="L112" s="41">
        <v>9</v>
      </c>
      <c r="M112" s="21">
        <v>3107.3271428571429</v>
      </c>
      <c r="N112" s="21">
        <v>1569.2159999999999</v>
      </c>
      <c r="O112" s="5"/>
      <c r="P112" s="5"/>
    </row>
    <row r="113" spans="1:16" ht="15">
      <c r="A113" s="15">
        <v>112</v>
      </c>
      <c r="B113" s="15">
        <v>2014</v>
      </c>
      <c r="C113" s="20" t="s">
        <v>1</v>
      </c>
      <c r="D113" s="15" t="s">
        <v>89</v>
      </c>
      <c r="E113" s="15" t="s">
        <v>90</v>
      </c>
      <c r="F113" s="36" t="s">
        <v>92</v>
      </c>
      <c r="G113" s="36" t="s">
        <v>48</v>
      </c>
      <c r="H113" s="23">
        <v>4</v>
      </c>
      <c r="I113" s="20" t="s">
        <v>104</v>
      </c>
      <c r="J113" s="42">
        <v>258</v>
      </c>
      <c r="K113" s="41">
        <v>9</v>
      </c>
      <c r="L113" s="41">
        <v>9</v>
      </c>
      <c r="M113" s="21">
        <v>3696.03</v>
      </c>
      <c r="N113" s="21">
        <v>2132.0099999999998</v>
      </c>
      <c r="O113" s="5"/>
      <c r="P113" s="5"/>
    </row>
    <row r="114" spans="1:16" ht="15">
      <c r="A114" s="15">
        <v>113</v>
      </c>
      <c r="B114" s="15">
        <v>2014</v>
      </c>
      <c r="C114" s="20" t="s">
        <v>1</v>
      </c>
      <c r="D114" s="15" t="s">
        <v>89</v>
      </c>
      <c r="E114" s="15" t="s">
        <v>90</v>
      </c>
      <c r="F114" s="36" t="s">
        <v>92</v>
      </c>
      <c r="G114" s="36" t="s">
        <v>48</v>
      </c>
      <c r="H114" s="23">
        <v>5</v>
      </c>
      <c r="I114" s="20" t="s">
        <v>104</v>
      </c>
      <c r="J114" s="42">
        <v>241</v>
      </c>
      <c r="K114" s="41">
        <v>9</v>
      </c>
      <c r="L114" s="41">
        <v>9</v>
      </c>
      <c r="M114" s="21">
        <v>3609</v>
      </c>
      <c r="N114" s="21">
        <v>1856.353846153846</v>
      </c>
      <c r="O114" s="5"/>
      <c r="P114" s="5"/>
    </row>
    <row r="115" spans="1:16" ht="15">
      <c r="A115" s="15">
        <v>114</v>
      </c>
      <c r="B115" s="15">
        <v>2014</v>
      </c>
      <c r="C115" s="20" t="s">
        <v>1</v>
      </c>
      <c r="D115" s="15" t="s">
        <v>89</v>
      </c>
      <c r="E115" s="15" t="s">
        <v>90</v>
      </c>
      <c r="F115" s="36" t="s">
        <v>92</v>
      </c>
      <c r="G115" s="36" t="s">
        <v>48</v>
      </c>
      <c r="H115" s="23">
        <v>6</v>
      </c>
      <c r="I115" s="20" t="s">
        <v>104</v>
      </c>
      <c r="J115" s="42">
        <v>208</v>
      </c>
      <c r="K115" s="41">
        <v>9</v>
      </c>
      <c r="L115" s="41">
        <v>9</v>
      </c>
      <c r="M115" s="21">
        <v>2759.67</v>
      </c>
      <c r="N115" s="21">
        <v>1463.9520000000002</v>
      </c>
      <c r="O115" s="5"/>
      <c r="P115" s="5"/>
    </row>
    <row r="116" spans="1:16" ht="15">
      <c r="A116" s="15">
        <v>115</v>
      </c>
      <c r="B116" s="15">
        <v>2015</v>
      </c>
      <c r="C116" s="20" t="s">
        <v>0</v>
      </c>
      <c r="D116" s="15" t="s">
        <v>87</v>
      </c>
      <c r="E116" s="15" t="s">
        <v>88</v>
      </c>
      <c r="F116" s="36" t="s">
        <v>92</v>
      </c>
      <c r="G116" s="36" t="s">
        <v>48</v>
      </c>
      <c r="H116" s="23">
        <v>1</v>
      </c>
      <c r="I116" s="20" t="s">
        <v>104</v>
      </c>
      <c r="J116" s="42">
        <v>225</v>
      </c>
      <c r="K116" s="41">
        <v>10</v>
      </c>
      <c r="L116" s="41">
        <v>11</v>
      </c>
      <c r="M116" s="21">
        <v>3798.8</v>
      </c>
      <c r="N116" s="21">
        <v>1808.4</v>
      </c>
    </row>
    <row r="117" spans="1:16" ht="15">
      <c r="A117" s="15">
        <v>116</v>
      </c>
      <c r="B117" s="15">
        <v>2015</v>
      </c>
      <c r="C117" s="20" t="s">
        <v>0</v>
      </c>
      <c r="D117" s="15" t="s">
        <v>87</v>
      </c>
      <c r="E117" s="15" t="s">
        <v>88</v>
      </c>
      <c r="F117" s="36" t="s">
        <v>92</v>
      </c>
      <c r="G117" s="36" t="s">
        <v>48</v>
      </c>
      <c r="H117" s="23">
        <v>2</v>
      </c>
      <c r="I117" s="20" t="s">
        <v>104</v>
      </c>
      <c r="J117" s="42">
        <v>242</v>
      </c>
      <c r="K117" s="41">
        <v>9</v>
      </c>
      <c r="L117" s="41">
        <v>12</v>
      </c>
      <c r="M117" s="21">
        <v>3615.48</v>
      </c>
      <c r="N117" s="21">
        <v>1739.61</v>
      </c>
    </row>
    <row r="118" spans="1:16" ht="15">
      <c r="A118" s="15">
        <v>117</v>
      </c>
      <c r="B118" s="15">
        <v>2015</v>
      </c>
      <c r="C118" s="20" t="s">
        <v>0</v>
      </c>
      <c r="D118" s="15" t="s">
        <v>87</v>
      </c>
      <c r="E118" s="15" t="s">
        <v>88</v>
      </c>
      <c r="F118" s="36" t="s">
        <v>92</v>
      </c>
      <c r="G118" s="36" t="s">
        <v>48</v>
      </c>
      <c r="H118" s="23">
        <v>3</v>
      </c>
      <c r="I118" s="20" t="s">
        <v>104</v>
      </c>
      <c r="J118" s="42">
        <v>233</v>
      </c>
      <c r="K118" s="41">
        <v>10</v>
      </c>
      <c r="L118" s="41">
        <v>10</v>
      </c>
      <c r="M118" s="21">
        <v>4563</v>
      </c>
      <c r="N118" s="21">
        <v>2225.9</v>
      </c>
    </row>
    <row r="119" spans="1:16" ht="15">
      <c r="A119" s="15">
        <v>118</v>
      </c>
      <c r="B119" s="15">
        <v>2015</v>
      </c>
      <c r="C119" s="20" t="s">
        <v>0</v>
      </c>
      <c r="D119" s="15" t="s">
        <v>87</v>
      </c>
      <c r="E119" s="15" t="s">
        <v>88</v>
      </c>
      <c r="F119" s="36" t="s">
        <v>92</v>
      </c>
      <c r="G119" s="36" t="s">
        <v>48</v>
      </c>
      <c r="H119" s="23">
        <v>4</v>
      </c>
      <c r="I119" s="20" t="s">
        <v>104</v>
      </c>
      <c r="J119" s="42">
        <v>233</v>
      </c>
      <c r="K119" s="41">
        <v>8</v>
      </c>
      <c r="L119" s="41">
        <v>9</v>
      </c>
      <c r="M119" s="21">
        <v>3003.68</v>
      </c>
      <c r="N119" s="21">
        <v>1528.64</v>
      </c>
    </row>
    <row r="120" spans="1:16" ht="15">
      <c r="A120" s="15">
        <v>119</v>
      </c>
      <c r="B120" s="15">
        <v>2015</v>
      </c>
      <c r="C120" s="20" t="s">
        <v>0</v>
      </c>
      <c r="D120" s="15" t="s">
        <v>87</v>
      </c>
      <c r="E120" s="15" t="s">
        <v>88</v>
      </c>
      <c r="F120" s="36" t="s">
        <v>92</v>
      </c>
      <c r="G120" s="36" t="s">
        <v>48</v>
      </c>
      <c r="H120" s="23">
        <v>5</v>
      </c>
      <c r="I120" s="20" t="s">
        <v>104</v>
      </c>
      <c r="J120" s="42">
        <v>232</v>
      </c>
      <c r="K120" s="41">
        <v>10</v>
      </c>
      <c r="L120" s="41">
        <v>10</v>
      </c>
      <c r="M120" s="21">
        <v>3589</v>
      </c>
      <c r="N120" s="21">
        <v>1584.7</v>
      </c>
    </row>
    <row r="121" spans="1:16" ht="15">
      <c r="A121" s="15">
        <v>120</v>
      </c>
      <c r="B121" s="15">
        <v>2015</v>
      </c>
      <c r="C121" s="20" t="s">
        <v>0</v>
      </c>
      <c r="D121" s="15" t="s">
        <v>87</v>
      </c>
      <c r="E121" s="15" t="s">
        <v>88</v>
      </c>
      <c r="F121" s="36" t="s">
        <v>92</v>
      </c>
      <c r="G121" s="36" t="s">
        <v>48</v>
      </c>
      <c r="H121" s="23">
        <v>6</v>
      </c>
      <c r="I121" s="20" t="s">
        <v>104</v>
      </c>
      <c r="J121" s="42">
        <v>225</v>
      </c>
      <c r="K121" s="41">
        <v>9</v>
      </c>
      <c r="L121" s="41">
        <v>10</v>
      </c>
      <c r="M121" s="21">
        <v>3029.67</v>
      </c>
      <c r="N121" s="21">
        <v>1643.31</v>
      </c>
    </row>
    <row r="122" spans="1:16" ht="15">
      <c r="A122" s="15">
        <v>121</v>
      </c>
      <c r="B122" s="15">
        <v>2015</v>
      </c>
      <c r="C122" s="20" t="s">
        <v>1</v>
      </c>
      <c r="D122" s="15" t="s">
        <v>89</v>
      </c>
      <c r="E122" s="15" t="s">
        <v>90</v>
      </c>
      <c r="F122" s="36" t="s">
        <v>92</v>
      </c>
      <c r="G122" s="36" t="s">
        <v>50</v>
      </c>
      <c r="H122" s="23">
        <v>1</v>
      </c>
      <c r="I122" s="20" t="s">
        <v>104</v>
      </c>
      <c r="J122" s="42">
        <v>245</v>
      </c>
      <c r="K122" s="41">
        <v>9</v>
      </c>
      <c r="L122" s="41">
        <v>11</v>
      </c>
      <c r="M122" s="21">
        <v>4132.8900000000003</v>
      </c>
      <c r="N122" s="21">
        <v>1927.89</v>
      </c>
    </row>
    <row r="123" spans="1:16" ht="15">
      <c r="A123" s="15">
        <v>122</v>
      </c>
      <c r="B123" s="15">
        <v>2015</v>
      </c>
      <c r="C123" s="20" t="s">
        <v>1</v>
      </c>
      <c r="D123" s="15" t="s">
        <v>89</v>
      </c>
      <c r="E123" s="15" t="s">
        <v>90</v>
      </c>
      <c r="F123" s="36" t="s">
        <v>92</v>
      </c>
      <c r="G123" s="36" t="s">
        <v>50</v>
      </c>
      <c r="H123" s="23">
        <v>2</v>
      </c>
      <c r="I123" s="20" t="s">
        <v>104</v>
      </c>
      <c r="J123" s="42">
        <v>239</v>
      </c>
      <c r="K123" s="41">
        <v>10</v>
      </c>
      <c r="L123" s="41">
        <v>13</v>
      </c>
      <c r="M123" s="21">
        <v>3654.1</v>
      </c>
      <c r="N123" s="21">
        <v>1722</v>
      </c>
    </row>
    <row r="124" spans="1:16" ht="15">
      <c r="A124" s="15">
        <v>123</v>
      </c>
      <c r="B124" s="15">
        <v>2015</v>
      </c>
      <c r="C124" s="20" t="s">
        <v>1</v>
      </c>
      <c r="D124" s="15" t="s">
        <v>89</v>
      </c>
      <c r="E124" s="15" t="s">
        <v>90</v>
      </c>
      <c r="F124" s="36" t="s">
        <v>92</v>
      </c>
      <c r="G124" s="36" t="s">
        <v>50</v>
      </c>
      <c r="H124" s="23">
        <v>3</v>
      </c>
      <c r="I124" s="20" t="s">
        <v>104</v>
      </c>
      <c r="J124" s="42">
        <v>267</v>
      </c>
      <c r="K124" s="41">
        <v>9</v>
      </c>
      <c r="L124" s="41">
        <v>9</v>
      </c>
      <c r="M124" s="21">
        <v>4212.18</v>
      </c>
      <c r="N124" s="21">
        <v>1464.6342857142856</v>
      </c>
      <c r="O124" s="5"/>
      <c r="P124" s="5"/>
    </row>
    <row r="125" spans="1:16" ht="15">
      <c r="A125" s="15">
        <v>124</v>
      </c>
      <c r="B125" s="15">
        <v>2015</v>
      </c>
      <c r="C125" s="20" t="s">
        <v>1</v>
      </c>
      <c r="D125" s="15" t="s">
        <v>89</v>
      </c>
      <c r="E125" s="15" t="s">
        <v>90</v>
      </c>
      <c r="F125" s="36" t="s">
        <v>92</v>
      </c>
      <c r="G125" s="36" t="s">
        <v>50</v>
      </c>
      <c r="H125" s="23">
        <v>4</v>
      </c>
      <c r="I125" s="20" t="s">
        <v>104</v>
      </c>
      <c r="J125" s="42">
        <v>258</v>
      </c>
      <c r="K125" s="41">
        <v>10</v>
      </c>
      <c r="L125" s="41">
        <v>13</v>
      </c>
      <c r="M125" s="21">
        <v>4356.3</v>
      </c>
      <c r="N125" s="21">
        <v>2369.6</v>
      </c>
    </row>
    <row r="126" spans="1:16" ht="15">
      <c r="A126" s="15">
        <v>125</v>
      </c>
      <c r="B126" s="15">
        <v>2015</v>
      </c>
      <c r="C126" s="20" t="s">
        <v>1</v>
      </c>
      <c r="D126" s="15" t="s">
        <v>89</v>
      </c>
      <c r="E126" s="15" t="s">
        <v>90</v>
      </c>
      <c r="F126" s="36" t="s">
        <v>92</v>
      </c>
      <c r="G126" s="36" t="s">
        <v>50</v>
      </c>
      <c r="H126" s="23">
        <v>5</v>
      </c>
      <c r="I126" s="20" t="s">
        <v>104</v>
      </c>
      <c r="J126" s="42">
        <v>241</v>
      </c>
      <c r="K126" s="41">
        <v>9</v>
      </c>
      <c r="L126" s="41">
        <v>11</v>
      </c>
      <c r="M126" s="21">
        <v>4079.07</v>
      </c>
      <c r="N126" s="21">
        <v>1957.23</v>
      </c>
    </row>
    <row r="127" spans="1:16" ht="15">
      <c r="A127" s="15">
        <v>126</v>
      </c>
      <c r="B127" s="15">
        <v>2015</v>
      </c>
      <c r="C127" s="20" t="s">
        <v>1</v>
      </c>
      <c r="D127" s="15" t="s">
        <v>89</v>
      </c>
      <c r="E127" s="15" t="s">
        <v>90</v>
      </c>
      <c r="F127" s="36" t="s">
        <v>92</v>
      </c>
      <c r="G127" s="36" t="s">
        <v>50</v>
      </c>
      <c r="H127" s="23">
        <v>6</v>
      </c>
      <c r="I127" s="20" t="s">
        <v>104</v>
      </c>
      <c r="J127" s="42">
        <v>208</v>
      </c>
      <c r="K127" s="41">
        <v>10</v>
      </c>
      <c r="L127" s="41">
        <v>12</v>
      </c>
      <c r="M127" s="21">
        <v>3097.7</v>
      </c>
      <c r="N127" s="21">
        <v>1684.3</v>
      </c>
    </row>
  </sheetData>
  <phoneticPr fontId="1" type="noConversion"/>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vt:i4>
      </vt:variant>
    </vt:vector>
  </HeadingPairs>
  <TitlesOfParts>
    <vt:vector size="7" baseType="lpstr">
      <vt:lpstr>说明Notice</vt:lpstr>
      <vt:lpstr>表1 Table1</vt:lpstr>
      <vt:lpstr>表2 Table2</vt:lpstr>
      <vt:lpstr>表3 Table3</vt:lpstr>
      <vt:lpstr>表4 Table4</vt:lpstr>
      <vt:lpstr>表5 Table5</vt:lpstr>
      <vt:lpstr>'表1 Table1'!OLE_LINK9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Lilong Wang</dc:creator>
  <cp:lastModifiedBy>谢巍</cp:lastModifiedBy>
  <dcterms:created xsi:type="dcterms:W3CDTF">2024-09-22T15:33:32Z</dcterms:created>
  <dcterms:modified xsi:type="dcterms:W3CDTF">2025-09-25T14:23:49Z</dcterms:modified>
</cp:coreProperties>
</file>